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showPivotChartFilter="1" defaultThemeVersion="124226"/>
  <mc:AlternateContent xmlns:mc="http://schemas.openxmlformats.org/markup-compatibility/2006">
    <mc:Choice Requires="x15">
      <x15ac:absPath xmlns:x15ac="http://schemas.microsoft.com/office/spreadsheetml/2010/11/ac" url="C:\Users\MTANG2\Desktop\Melon's folder\Dashboard\DPPM\Plexus seaside\"/>
    </mc:Choice>
  </mc:AlternateContent>
  <xr:revisionPtr revIDLastSave="0" documentId="13_ncr:1_{10A2093F-0D7F-4997-B3DA-8F5E622B43CC}" xr6:coauthVersionLast="40" xr6:coauthVersionMax="40" xr10:uidLastSave="{00000000-0000-0000-0000-000000000000}"/>
  <bookViews>
    <workbookView xWindow="0" yWindow="0" windowWidth="16680" windowHeight="8880" tabRatio="725" firstSheet="4" activeTab="4" xr2:uid="{00000000-000D-0000-FFFF-FFFF00000000}"/>
  </bookViews>
  <sheets>
    <sheet name="Sheet2" sheetId="5" state="hidden" r:id="rId1"/>
    <sheet name="Sheet6" sheetId="45" state="hidden" r:id="rId2"/>
    <sheet name="Sheet4" sheetId="42" state="hidden" r:id="rId3"/>
    <sheet name="Sheet1" sheetId="21" state="hidden" r:id="rId4"/>
    <sheet name="Monthly PPM" sheetId="471" r:id="rId5"/>
    <sheet name="SQ DMR Tracking" sheetId="473" r:id="rId6"/>
    <sheet name="Q2 defect breakdown" sheetId="482" r:id="rId7"/>
    <sheet name="DMR (removed from)" sheetId="483" r:id="rId8"/>
  </sheets>
  <externalReferences>
    <externalReference r:id="rId9"/>
  </externalReferences>
  <definedNames>
    <definedName name="_xlnm._FilterDatabase" localSheetId="5" hidden="1">'SQ DMR Tracking'!$A$1:$L$46</definedName>
    <definedName name="ParetoBaseCell" localSheetId="4">#REF!</definedName>
    <definedName name="ParetoBaseCell">#REF!</definedName>
    <definedName name="SAPBEXbbsBack" hidden="1">"xSAPtemp4886.xls"</definedName>
    <definedName name="SAPBEXrevision" hidden="1">1</definedName>
    <definedName name="SAPBEXsysID" hidden="1">"BWP"</definedName>
    <definedName name="SAPBEXwbID" hidden="1">"48XQ6E6535H22U37XU0TEMUX5"</definedName>
    <definedName name="Z_E566C964_8440_47BA_84DA_DB686E4030CF_.wvu.Cols" localSheetId="4" hidden="1">'Monthly PPM'!#REF!</definedName>
    <definedName name="Z_E95D547C_F61D_4582_8F2B_A3E858BC7A05_.wvu.Cols" localSheetId="4" hidden="1">'Monthly PPM'!#REF!</definedName>
  </definedNames>
  <calcPr calcId="191029"/>
  <pivotCaches>
    <pivotCache cacheId="3" r:id="rId10"/>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 i="471" l="1"/>
  <c r="H3" i="471"/>
  <c r="C2" i="471" l="1"/>
  <c r="B2" i="471"/>
  <c r="H4" i="471" l="1"/>
  <c r="H5" i="471"/>
  <c r="E4" i="471" l="1"/>
  <c r="F4" i="471"/>
  <c r="E5" i="471"/>
  <c r="F5" i="471"/>
  <c r="E6" i="471"/>
  <c r="F6" i="471"/>
  <c r="H6" i="471"/>
  <c r="D2" i="471"/>
  <c r="F2" i="471" s="1"/>
  <c r="E2" i="471"/>
  <c r="E7" i="471"/>
  <c r="F7" i="471"/>
  <c r="H7" i="471"/>
  <c r="E8" i="471"/>
  <c r="F8" i="471"/>
  <c r="H8" i="471"/>
  <c r="E9" i="471"/>
  <c r="F9" i="471"/>
  <c r="E37" i="471"/>
  <c r="E26" i="471"/>
  <c r="E28" i="471"/>
  <c r="E29" i="471"/>
  <c r="E30" i="471"/>
  <c r="E31" i="471"/>
  <c r="E32" i="471"/>
  <c r="E33" i="471"/>
  <c r="E34" i="471"/>
  <c r="E35" i="471"/>
  <c r="E36" i="471"/>
  <c r="E11" i="471"/>
  <c r="E12" i="471"/>
  <c r="E13" i="471"/>
  <c r="E14" i="471"/>
  <c r="E15" i="471"/>
  <c r="E16" i="471"/>
  <c r="E17" i="471"/>
  <c r="E18" i="471"/>
  <c r="E19" i="471"/>
  <c r="E20" i="471"/>
  <c r="E21" i="471"/>
  <c r="E22" i="471"/>
  <c r="E23" i="471"/>
  <c r="E24" i="471"/>
  <c r="E10" i="471"/>
  <c r="H10" i="471"/>
  <c r="H11" i="471"/>
  <c r="H12" i="471"/>
  <c r="H13" i="471"/>
  <c r="H14" i="471"/>
  <c r="H15" i="471"/>
  <c r="H16" i="471"/>
  <c r="H17" i="471"/>
  <c r="H18" i="471"/>
  <c r="H19" i="471"/>
  <c r="H20" i="471"/>
  <c r="H21" i="471"/>
  <c r="H22" i="471"/>
  <c r="H23" i="471"/>
  <c r="H24" i="471"/>
  <c r="H25" i="471"/>
  <c r="H26" i="471"/>
  <c r="H27" i="471"/>
  <c r="H28" i="471"/>
  <c r="H29" i="471"/>
  <c r="H30" i="471"/>
  <c r="H31" i="471"/>
  <c r="H32" i="471"/>
  <c r="H33" i="471"/>
  <c r="H34" i="471"/>
  <c r="H35" i="471"/>
  <c r="H36" i="471"/>
  <c r="H37" i="471"/>
  <c r="H38" i="471"/>
  <c r="H39" i="471"/>
  <c r="H40" i="471"/>
  <c r="H41" i="471"/>
  <c r="H42" i="471"/>
  <c r="H43" i="471"/>
  <c r="H44" i="471"/>
  <c r="F12" i="471"/>
  <c r="F13" i="471"/>
  <c r="F14" i="471"/>
  <c r="F15" i="471"/>
  <c r="F16" i="471"/>
  <c r="F17" i="471"/>
  <c r="F18" i="471"/>
  <c r="F19" i="471"/>
  <c r="F20" i="471"/>
  <c r="F21" i="471"/>
  <c r="F22" i="471"/>
  <c r="F23" i="471"/>
  <c r="F24" i="471"/>
  <c r="F25" i="471"/>
  <c r="F26" i="471"/>
  <c r="F27" i="471"/>
  <c r="F28" i="471"/>
  <c r="F29" i="471"/>
  <c r="F30" i="471"/>
  <c r="F31" i="471"/>
  <c r="F32" i="471"/>
  <c r="F33" i="471"/>
  <c r="F34" i="471"/>
  <c r="F35" i="471"/>
  <c r="F36" i="471"/>
  <c r="F37" i="471"/>
  <c r="F38" i="471"/>
  <c r="F39" i="471"/>
  <c r="F40" i="471"/>
  <c r="F41" i="471"/>
  <c r="F42" i="471"/>
  <c r="F43" i="471"/>
  <c r="F44" i="471"/>
  <c r="H9" i="471"/>
  <c r="F10" i="471"/>
  <c r="F11" i="471"/>
</calcChain>
</file>

<file path=xl/sharedStrings.xml><?xml version="1.0" encoding="utf-8"?>
<sst xmlns="http://schemas.openxmlformats.org/spreadsheetml/2006/main" count="767" uniqueCount="283">
  <si>
    <t>Defect Location</t>
  </si>
  <si>
    <t>Part No.</t>
  </si>
  <si>
    <t>Connector insert reversely</t>
  </si>
  <si>
    <t>Not meet installation spec.</t>
  </si>
  <si>
    <t>Backward PTH component</t>
  </si>
  <si>
    <t>Jumper wire - improper instllation</t>
  </si>
  <si>
    <t>Cable - improper installation</t>
  </si>
  <si>
    <t>Hardware issue</t>
  </si>
  <si>
    <t>similar parts swapped on location</t>
  </si>
  <si>
    <t>Foreign material installed</t>
  </si>
  <si>
    <t>Pin not insert into PTH</t>
  </si>
  <si>
    <t>COMPONENT FAILURE</t>
  </si>
  <si>
    <t>No.</t>
  </si>
  <si>
    <t>DMR No.</t>
  </si>
  <si>
    <t>Goods Receipt</t>
  </si>
  <si>
    <t>Defect Quantity</t>
  </si>
  <si>
    <t>Notification Count</t>
  </si>
  <si>
    <t>Count PPM</t>
  </si>
  <si>
    <t>Goal</t>
  </si>
  <si>
    <t>Quantity</t>
  </si>
  <si>
    <t>Cal. year / month</t>
  </si>
  <si>
    <t>Long Text</t>
  </si>
  <si>
    <t>Lot Code</t>
  </si>
  <si>
    <t>Plant</t>
  </si>
  <si>
    <t>CH01</t>
  </si>
  <si>
    <t>WRONG PART</t>
  </si>
  <si>
    <t>SOLDER ISSUE</t>
  </si>
  <si>
    <t>IMPROPER INSTALLATION</t>
  </si>
  <si>
    <t>BACKWARD PART</t>
  </si>
  <si>
    <t>MISSING PART</t>
  </si>
  <si>
    <t>DAMAGED</t>
  </si>
  <si>
    <t>ELECTRICAL OPEN/SHORT</t>
  </si>
  <si>
    <t>33070006-05</t>
  </si>
  <si>
    <t>MULTIPLE FAILURES</t>
  </si>
  <si>
    <t>Defect Code</t>
  </si>
  <si>
    <t>Other</t>
  </si>
  <si>
    <t>3 mo Avg</t>
  </si>
  <si>
    <t>Overall Result</t>
  </si>
  <si>
    <t>Monthly PPM</t>
  </si>
  <si>
    <t>P1053370</t>
  </si>
  <si>
    <t>Sum of Quantity</t>
  </si>
  <si>
    <t>Grand Total</t>
  </si>
  <si>
    <t>03/2018</t>
  </si>
  <si>
    <t>04/2018</t>
  </si>
  <si>
    <t>05/2018</t>
  </si>
  <si>
    <t>5/3/2018</t>
  </si>
  <si>
    <t>200498564</t>
  </si>
  <si>
    <t>5/4/2018</t>
  </si>
  <si>
    <t>200498603</t>
  </si>
  <si>
    <t>5/5/2018</t>
  </si>
  <si>
    <t>200498626</t>
  </si>
  <si>
    <t>200498637</t>
  </si>
  <si>
    <t>5/6/2018</t>
  </si>
  <si>
    <t>200498699</t>
  </si>
  <si>
    <t>200498715</t>
  </si>
  <si>
    <t>5/8/2018</t>
  </si>
  <si>
    <t>200498771</t>
  </si>
  <si>
    <t>5/15/2018</t>
  </si>
  <si>
    <t>200499168</t>
  </si>
  <si>
    <t>5/17/2018</t>
  </si>
  <si>
    <t>200499353</t>
  </si>
  <si>
    <t>5/21/2018</t>
  </si>
  <si>
    <t>200499439</t>
  </si>
  <si>
    <t>5/24/2018</t>
  </si>
  <si>
    <t>200499661</t>
  </si>
  <si>
    <t>5/30/2018</t>
  </si>
  <si>
    <t>200499894</t>
  </si>
  <si>
    <t>200499897</t>
  </si>
  <si>
    <t>4/2/2018</t>
  </si>
  <si>
    <t>200496877</t>
  </si>
  <si>
    <t>4/4/2018</t>
  </si>
  <si>
    <t>200497117</t>
  </si>
  <si>
    <t>200497118</t>
  </si>
  <si>
    <t>200497178</t>
  </si>
  <si>
    <t>4/7/2018</t>
  </si>
  <si>
    <t>200497310</t>
  </si>
  <si>
    <t>4/8/2018</t>
  </si>
  <si>
    <t>200497351</t>
  </si>
  <si>
    <t>4/9/2018</t>
  </si>
  <si>
    <t>200497171</t>
  </si>
  <si>
    <t>4/11/2018</t>
  </si>
  <si>
    <t>200497510</t>
  </si>
  <si>
    <t>4/12/2018</t>
  </si>
  <si>
    <t>200497500</t>
  </si>
  <si>
    <t>4/15/2018</t>
  </si>
  <si>
    <t>200497690</t>
  </si>
  <si>
    <t>4/17/2018</t>
  </si>
  <si>
    <t>200497807</t>
  </si>
  <si>
    <t>4/19/2018</t>
  </si>
  <si>
    <t>200497906</t>
  </si>
  <si>
    <t>4/21/2018</t>
  </si>
  <si>
    <t>200497995</t>
  </si>
  <si>
    <t>4/24/2018</t>
  </si>
  <si>
    <t>200498150</t>
  </si>
  <si>
    <t>4/27/2018</t>
  </si>
  <si>
    <t>200498332</t>
  </si>
  <si>
    <t>3/20/2018</t>
  </si>
  <si>
    <t>200496328</t>
  </si>
  <si>
    <t>3/24/2018</t>
  </si>
  <si>
    <t>200496534</t>
  </si>
  <si>
    <t>200496535</t>
  </si>
  <si>
    <t>200496553</t>
  </si>
  <si>
    <t>3/26/2018</t>
  </si>
  <si>
    <t>200496599</t>
  </si>
  <si>
    <t>Date</t>
  </si>
  <si>
    <t>P1044690</t>
  </si>
  <si>
    <t>P1045000-01</t>
  </si>
  <si>
    <t>P1044400-01</t>
  </si>
  <si>
    <t>P1053100-0012</t>
  </si>
  <si>
    <t>P1045000-02</t>
  </si>
  <si>
    <t>P1044700</t>
  </si>
  <si>
    <t>P1053100-0005</t>
  </si>
  <si>
    <t>1803</t>
  </si>
  <si>
    <t>NA</t>
  </si>
  <si>
    <t>1808</t>
  </si>
  <si>
    <t>1741</t>
  </si>
  <si>
    <t xml:space="preserve"> Total QTY:1pcs, Final result:Reject .  Reject reason: C3,C4,C280,C336= ,C337,C338,C39  deform  ,RMA part ,old DMR#200496256, S/N:1803-013B#</t>
  </si>
  <si>
    <t xml:space="preserve"> prod,     Part of the defective, found less PEM in assembly SN:903425-1749-00KR##</t>
  </si>
  <si>
    <t xml:space="preserve"> prod,     Supplier material, found that less install four stud##</t>
  </si>
  <si>
    <t xml:space="preserve"> 1.Component lead bent and damaged(c338;c337) sn:903425-1741 00Q3,old DMR#200494274##</t>
  </si>
  <si>
    <t xml:space="preserve"> prod,     Supplier material, found that the D24 / D25 position wrong materials PCBA P/N:P1045000-02 PCBA S/N:1808-00C4##</t>
  </si>
  <si>
    <t>ENG P/N: P1044400-01  S/N: 903425-18060173
Failed during ATE Test.The fault phenomenon Is the LCD display display output current portion.on the After The decimal point second digital display messy code.root cause is P1044400-01 board bad.
Please return to Supplier to repair, RTV</t>
  </si>
  <si>
    <t>2018/05/04 00:25:45 J. Zhuo (LZHUO) Phone +8675526728187EXT7760
ENG P/N:P1045000-01 S/N:903425-1808-00DO PLPG
The unit MV2000 S/N 1356853 ACW 1.5kv Arcing failure during Hi-Pot test, the root cause is TR19,TR17,TR15 and D18 heat sink have metal material piercing the insulate pad damaged on the P1045000-01 board.
Please return to Supplier to repair, RTV</t>
  </si>
  <si>
    <t>2018/05/03 23:20:53 J. Zhuo (LZHUO) Phone +8675526728187EXT7760
ENG: P/N:P1044690  S/N:903425-1805-00FB/1805-00EB PLPG
The 2EA units step 2.3 voltage linearity table during unit test failure.the root causes is P1044690 board PRE-TEST adjust error.
Please return to retest and analyze ,RTV.</t>
  </si>
  <si>
    <t>2018/05/04 19:59:08 J. Zhuo (LZHUO) Phone +8675526728187EXT7760
ENG:P/N:P1044400-01  S/N:903425-1803-00BL  PLPG
The unit step 2.4 local operation during unit test failure.The fault phenomenon is Press the front panel switch,switch illuminate yellow.root cause is SW4 yellow led and green led reverse on the P1044400-01 board.RTV</t>
  </si>
  <si>
    <t>2018/05/04 21:07:41 J. Zhuo (LZHUO) Phone +8675526728187EXT7760
ENG P/N:P1053100-0012 S/N:903425-1813-008E
The unit Step 1.4.1 Front Pane loop control during ATE test failure,the root cause is HV ON one minute front Pane loop control error,maybe is Pre-test adjust issue,and need replace new IC7(and redownload the program )on the P1053100-0012 board. RTV</t>
  </si>
  <si>
    <t xml:space="preserve"> 2018/05/05 21:09:56 J. Zhuo (LZHUO) Phone +8675526728187EXT7760 ENG P/N:P1044400-01 S/N:903425-1803-00D5 PLPG The unitSwitch Local LED light is bright yellow and should is green during ATE test failure,the root cause is Reverse SW4 on the P1044400-01 Front Pane board.
The SW4 Reverse problem belongs supplier quality issues., RTV.</t>
  </si>
  <si>
    <t>2018/05/06 01:15:29 J. Zhuo (LZHUO) Phone +8675526728187EXT7760
ENG P/N:P1045000-02   S/N:903425-1808-00BX  PLPG
The unit front Pane loop control and OVP trip during ATE test failed, root cause is front Pane voltage=65.63V(Spec:64.95~65.05V) RV7 adjust wrong and OVP 65.8V trip RV8 adjust wrong on the P1045000-02 main board.The P1045000-02 board issue belongs supplier Pre-test issues.RTV</t>
  </si>
  <si>
    <t xml:space="preserve"> W/H:Found*1EA  the SW4 wrongly installed. SN:'1803-00D2</t>
  </si>
  <si>
    <t>2018/05/07 19:15:20 J. Zhuo (LZHUO) Phone +8675526728187EXT7760
ENG P/N:P1053100-0012 S/N:903425-1815-04LP
The unit HV on not DC150 voltage output during ATE test failure,the root cause is PFC voltage only 248V failed (normal is 360V).Please return to Supplier to pre-test and analyze, RTV.</t>
  </si>
  <si>
    <t>05/17/2018 23:24:46 Shou Qiang Peng (SPENG) Phone +8675526728187EXT7875
prod,     NG part per purge#70007139 .
interface board test result : IDemand =10.0V,output voltage =9.59V(normal is 10V) RV1 adjust wrong .
05/18/2018 03:24:24 Shou Qiang Peng (SPENG) Phone +8675526728187EXT7875
PCBA S/N:903425-1805-00EE / 903425-1805-00FP</t>
  </si>
  <si>
    <t>05/21/2018 00:04:45 Shou Qiang Peng (SPENG) Phone +8675526728187EXT7875
prod, Incoming material without protection well，Lead to PCB material damage
05/29/2018 20:06:05 Shou Qiang Peng (SPENG) Phone +8675526728187EXT7875
PCBA S/N:1741-00CA</t>
  </si>
  <si>
    <t>2018/05/24 00:40:02 J. Zhuo (LZHUO) Phone +8675526728187EXT7760
ENG P/N:P1045000-02 S/N:903425-1813-0135
The unit Step 2.5 Front Pane loop control during ATE test failed,root cause is front Pane voltage=65.63V(Spec:64.95~65.05V) RV7 adjust wrong and other RV adjust wrong on the P1045000-02 main board.</t>
  </si>
  <si>
    <t>2018/04/01 23:25:03 J. Zhuo (LZHUO) Phone +8675526728187EXT7760
ENG P/N:P1045000-01 S/N:903425-1803-00SD PLPG
The unit step 2.3.2 voltage linearity table test failed during ATE test, the root cause is set output current to 10.000A by adjusting RV11 is wrong( 9.83A)on the P1045000-01(903425-1803-00SD)board.
Please return to Supplier to retest Pre-test.RTV</t>
  </si>
  <si>
    <t>2018/04/03 23:04:51 J. Zhuo (LZHUO) Phone +8675526728187EXT7760
ENG P/N:P1045000-02  S/N:1808-00C2/1808-00BP/1808-00CM
The X3 unit(s/n:1339636/1339641/1339638) 0.5H no power during burn-in test failed,the root cause maybe is D25 short on the P1045000-02 board.
Rework:D24/D25-DGAPT60DQ60*2    PAD-D1043077*4
2018/04/03 23:29:32 J. Zhuo (LZHUO) Phone +8675526728187EXT7760
ENG P/N:P1045000-02  S/N:1808-00C2/1808-00BP/1808-00CM
The X3 unit(s/n:1339636/1339641/1339638) 0.5H no power during burn-in test failed,the root cause maybe is D25(D/C:1738)short on the P1045000-02 board.
Rework:D24/D25-DGAPT60DQ60*2    PAD-D1043077*4
2018/04/09 23:20:37 J. Zhuo (LZHUO) Phone +8675526728187EXT7760
ENG P/N:P1045000-02  S/N:1808-00C2/1808-00BP/1808-00CM
The X3 unit(s/n:1339636/1339641/1339638) 0.5H no power during burn-in test failed,check found D25 component bad,the root cause is D24 and D25 wrong part is P/N#DGAPT15DQ100 D/C:1738(Right is P/N#DGAPT60DQ60)on the P1045000-02 board.
The D24/D25 wrong part belongs supplier quality issues.RTV</t>
  </si>
  <si>
    <t>2018/04/03 23:22:52 J. Zhuo (LZHUO) Phone +8675526728187EXT7760
ENG P/N:P1045000-01 S/N:903425-1808-00DL
The unit 0.5H no power during burn-in test failed,the root cause maybe D24/D25 short on the P1045000-01 board.
Rework:D24/D25-DGAPT15DQ100*2  PAD-D1043077*4
2018/04/03 23:28:50 J. Zhuo (LZHUO) Phone +8675526728187EXT7760
The unit 0.5H no power during burn-in test failed,the root cause maybe D24/D25(D/C:1734) short on the P1045000-01 board.
Rework:D24/D25-DGAPT15DQ100*2  PAD-D1043077*4
2018/04/10 02:05:00 J. Zhuo (LZHUO) Phone +8675526728187EXT7760
The unit 0.5H no power during burn-in test failed,the root cause D24/D25 wrong part on the P1045000-01 board.RTV</t>
  </si>
  <si>
    <t>2018/04/07 02:23:28 J. Zhuo (LZHUO) Phone +8675526728187EXT7760
ENG P/N:P1045000-02 S/N:903425-1808-00CC/903425-1808-00CO
The X2 unit(s/n:1342451/1339629/) 0.5H no power during burn-in test failed,the root cause maybe is D25(D/C:1738)short on the P1045000-02 board.The C89/C70/D100/D101/T9/T10 maybe bad.
Rework:D24/D25-DGAPT60DQ60*2    PAD-D1043077*4
       C89/C70-CL3470PXM*2   D100/D101-DGBYV26C*2  T9/T10-T1044858*2
2018/04/09 04:18:29 J. Zhuo (LZHUO) Phone +8675526728187EXT7760
ENG P/N:P1045000-02 S/N:903425-1808-00CC/903425-1808-00CO
The X2 unit(s/n:1342451/1339629/) 0.5H no power during burn-in test failed,the root cause is D24/D25(D/C:1738)wrong part short on the P1045000-02 board.
The D24/D25 wrong part belongs supplier quality issues.RTV</t>
  </si>
  <si>
    <t>2018/04/08 20:34:50 J. Zhuo (LZHUO) Phone +8675526728187EXT7760
ENG P/N:P1053100-0012 S/N:903425-1813-0080 PLPG
The unit ACW 1.5KV Arcing failure during Hi-pot test,the root cause is TR24 heatsink have metal material piercing the insulate pad arcing bad on the P1053100-0012 board.
The insulate pad damaged issue problem belongs supplier quality issues.
Please return to Supplier to repair, RTV.</t>
  </si>
  <si>
    <t>1813</t>
  </si>
  <si>
    <t xml:space="preserve"> prod,     Supplier material, found that the D24 / D25 position wrong materials. SN:903425-1808-00BQ</t>
  </si>
  <si>
    <t>2018/04/15 04:19:30 J. Zhuo (LZHUO) Phone +8675526728187EXT7760
ENG P/N:P1045000-01   S/N:903425-1808-00DP/1808-00DS  PLPG
The X2 (s/n:1345721/1344628)unit Step 2.4.1 over voltage trip during ATE test failure,the root cause is output voltage/current and OCP/OVP adjust wrong on the P1045000-01 board.
The this is board issue problem belongs supplier Pre-test issues.RTV</t>
  </si>
  <si>
    <t>2018/04/18 22:45:21 J. Zhuo (LZHUO) Phone +8675526728187EXT7760
ENG P/N:P1045000-02  S/N:903425-1808-00CB PLPG
The unit Step 2.4.1 over voltage trip during ATE TEST failed,the root cause is output OVP 64.8V (spec:70-73V)trip on the P1045000-02 board.
The P1045000-02 board issue belongs supplier Pre-test issues.RTV</t>
  </si>
  <si>
    <t>2018/04/20 19:29:27 J. Zhuo (LZHUO) Phone +8675526728187EXT7760
ENG P/N:P1045000-01 S/N:903425-1808-00DJ
The unit step 2.4.1 over voltage trip during ATE test failure,the root cause is output voltage OVP=160.5V (Spec:163~167V)and OCP=10.7A(Spec;10.8~11.2A)adjust wrong on the P1045000-01 board.
The P1045000-01 board issue belongs supplier Pre-test issues.RTV
2018/04/24 02:39:09 J. Zhuo (LZHUO) Phone +8675526728187EXT7760
ENG P/N:P1045000-01 S/N:903425-1808-00DJ
The unit step 2.4.1 over voltage trip during ATE test failure,the root cause is output voltage OVP=150.5V (Spec:163~167V)and OCP=10.7A(Spec;10.8~11.2A)adjust wrong on the P1045000-01 board.
The P1045000-01 board issue belongs supplier Pre-test issues.RTV</t>
  </si>
  <si>
    <t>2018/04/23 23:26:38 J. Zhuo (LZHUO) Phone +8675526728187EXT7760
ENG P/N:P1045000-01 S/N:903425-1808-00DU PLPG
The unit step 2.4.1 over voltage trip during ATE test failure,the root cause is output voltage OVP=161.5V (Spec:163~167V)adjust wrong on the P1045000-01 main board
The P1045000-01 board issue belongs supplier Pre-test issues.RTV
2018/04/24 02:36:36 J. Zhuo (LZHUO) Phone +8675526728187EXT7760
ENG P/N:P1045000-01 S/N:903425-1808-00DU PLPG
The unit step 2.4.1 over voltage trip during ATE test failure,the root cause is output voltage OVP=151.5V (Spec:163~167V)adjust wrong on the P1045000-01 main board
The P1045000-01 board issue belongs supplier Pre-test issues.RTV</t>
  </si>
  <si>
    <t>2018/04/26 21:09:13 J. Zhuo (LZHUO) Phone +8675526728187EXT7760
ENG P/N:P1045000-01 S/N:903425-1803-00SB PLPG
The unit MV2000 S/N 1356849 ACW 1.5kv Arcing failure during Hi-Pot test, the root cause is TR19 heat sink have metal material piercing the insulate pad damaged on the P1045000-01 board.
Please return to Supplier to repair, RTV</t>
  </si>
  <si>
    <t>2018/03/20 04:28:42 J. Zhuo (LZHUO) Phone +8675526728187EXT7760
ENG P/N:P1045000-02 S/N:903425-1803-00X4/1803-00ZJ  PLPG
The unit S/N 1326338 ACW 1.5KV Arcing failure during Hi-Pot test,the root caues is D4 insulate pad arcing bad on the P1045000-02 board.
The unit S/N 1330531 ACW 1.5KV Arcing failure during Hi-Pot test,the root caues is TR15 heatsink have metal material piercing the insulate pad damaged on the P1045000-02 board.
Please return to Supplier to repair, RTV.</t>
  </si>
  <si>
    <t>2018/03/23 23:06:49 J. Zhuo (LZHUO) Phone +8675526728187EXT7760
ENG P/N:P1045000-01 SN:903425-1803-00SI
The unit MV2000 S/N 1325698 ACW 1.5kv Arcing failure during Hi-Pot test, the root cause is D3 heat sink have metal material piercing the insulate pad damaged on the P1045000-01 (PLPG 903425-1803-00SI)board.
Please return to Supplier to repair, RTV</t>
  </si>
  <si>
    <t>2018/03/23 23:20:12 J. Zhuo (LZHUO) Phone +8675526728187EXT7760
ENG P/N:P1045000-02 SN:903425-1803-00X2 PLPG
The unit MV2000 S/N 1328242 ACW 1.5kv Arcing failure during Hi-Pot test, the root cause is D2 heat sink have metal material piercing the insulate pad damaged on the P1045000-02 board.
Please return to Supplier to repair, RTV</t>
  </si>
  <si>
    <t>2018/03/24 01:43:06 J. Zhuo (LZHUO) Phone +8675526728187EXT7760
ENG P/N:P1045000-01 S/N:903425-1803-00RN PLPG
The unit Step 2.6.2 short current trip during unit test failure,the root cause is I-MON voltage&gt;10.7V failed, maybe is RV5 and RV11 not adjust to the correct range on the P1045000-01 board.
Please return to Supplier to redjust Over current, RTV.</t>
  </si>
  <si>
    <t>2018/03/25 22:34:21 J. Zhuo (LZHUO) Phone +8675526728187EXT7760
ENG P/N: P1053370 SN:903425-1810-00EK PLPG
   The unit was failed in 1.4.1 step. fail during Unit Test.Phenomenon is PSU1 HV on  sense light is not illuminated.the root cause is PL2 relay Use the wrong  material.PL2 is to use a 5 v relay.but now Use a 12V relay.
Please return to Supplier to repair, RTV
2018/03/25 23:37:50 J. Zhuo (LZHUO) Phone +8675526728187EXT7760
ENG P/N: P1053370 SN:903425-1810-00EK PLPG
   The unit was failed in 1.4.1 step. fail during Unit Test.Phenomenon is PSU1 HV on  sense light is not illuminated.the root cause is RL2 relay Use the wrong  material.RL2 is to use a 5 v relay.but now Use a 12V relay.Please return to Supplier to repair, RTV</t>
  </si>
  <si>
    <t>RL12</t>
  </si>
  <si>
    <t>Wrong Part</t>
  </si>
  <si>
    <t>RV5/RV11</t>
  </si>
  <si>
    <t>Test issue</t>
  </si>
  <si>
    <t>D2</t>
  </si>
  <si>
    <t>Foreign material</t>
  </si>
  <si>
    <t>D3</t>
  </si>
  <si>
    <t>D4/TR15</t>
  </si>
  <si>
    <t>TR19</t>
  </si>
  <si>
    <t>D24/D25</t>
  </si>
  <si>
    <t>C338/C337</t>
  </si>
  <si>
    <t xml:space="preserve">Component Damage </t>
  </si>
  <si>
    <t>TR24</t>
  </si>
  <si>
    <t>Missing Part</t>
  </si>
  <si>
    <t>RV11</t>
  </si>
  <si>
    <t>C3/C4/C280/C336~C339</t>
  </si>
  <si>
    <t>RV7</t>
  </si>
  <si>
    <t>C2</t>
  </si>
  <si>
    <t>SW4</t>
  </si>
  <si>
    <t>Improper Installed</t>
  </si>
  <si>
    <t>TR19/TR17/TR15/D18</t>
  </si>
  <si>
    <t>IC7</t>
  </si>
  <si>
    <t>Row Labels</t>
  </si>
  <si>
    <t>02/2018</t>
  </si>
  <si>
    <t>01/2018</t>
  </si>
  <si>
    <t>12/2017</t>
  </si>
  <si>
    <t>11/2017</t>
  </si>
  <si>
    <t>10/2017</t>
  </si>
  <si>
    <t>09/2017</t>
  </si>
  <si>
    <t>08/2017</t>
  </si>
  <si>
    <t>07/2017</t>
  </si>
  <si>
    <t>06/2017</t>
  </si>
  <si>
    <t>05/2017</t>
  </si>
  <si>
    <t>04/2017</t>
  </si>
  <si>
    <t>03/2017</t>
  </si>
  <si>
    <t>02/2017</t>
  </si>
  <si>
    <t>01/2017</t>
  </si>
  <si>
    <t>12/2016</t>
  </si>
  <si>
    <t>11/2016</t>
  </si>
  <si>
    <t>10/2016</t>
  </si>
  <si>
    <t>09/2016</t>
  </si>
  <si>
    <t>08/2016</t>
  </si>
  <si>
    <t>07/2016</t>
  </si>
  <si>
    <t>06/2016</t>
  </si>
  <si>
    <t>05/2016</t>
  </si>
  <si>
    <t>04/2016</t>
  </si>
  <si>
    <t>03/2016</t>
  </si>
  <si>
    <t>02/2016</t>
  </si>
  <si>
    <t>01/2016</t>
  </si>
  <si>
    <t>12/2015</t>
  </si>
  <si>
    <t>11/2015</t>
  </si>
  <si>
    <t>10/2015</t>
  </si>
  <si>
    <t>09/2015</t>
  </si>
  <si>
    <t>08/2015</t>
  </si>
  <si>
    <t>07/2015</t>
  </si>
  <si>
    <t>06/2015</t>
  </si>
  <si>
    <t>remove due to RV2  be adjusted in AE</t>
  </si>
  <si>
    <t>remove 200497691 due to no FC test before DC1740</t>
  </si>
  <si>
    <t>remove DMR#200496177  200496553 RV componet Adjusted in AE or pass after rechecking</t>
  </si>
  <si>
    <t>P1036030</t>
  </si>
  <si>
    <t>06/26/2018 23:27:16 Li Juan Liao (LLIAO) Phone +8675526728187EXT7816
Prod:P/N:P1036030 S/N:903425-1822-01D6
This PEM is wrong and cannot be installed. See the red arrow.</t>
  </si>
  <si>
    <t>PEM</t>
  </si>
  <si>
    <t>07/2018</t>
  </si>
  <si>
    <t>06/2018</t>
  </si>
  <si>
    <t>08/21/2018 00:59:08 Mu Qin Wu (MWU)
ENG P/N:P1045000-01 SN:903425-1810-0101
The unit MV2000 S/N 1410129 ACW 1.5kv Arcing failure during Hi-Pot test, the root cause is D3 heat sink have metal material piercing the insulate pad damaged on the P1045000-01 board.
Please return to Supplier to repair, RTV</t>
  </si>
  <si>
    <t>08/2018</t>
  </si>
  <si>
    <t>P1043070</t>
  </si>
  <si>
    <t>remove DMR#200502890 &amp; 200504038</t>
  </si>
  <si>
    <t>2018/09/05 02:05:03 J. Zhuo (LZHUO) Phone +8675526728187EXT7760
ENG  P/N: P1042790-01  S/N: 903425-1816-02KH  PLPG
The unit was failed in 6.1 step fail during unit Test. The fault phenomenon is no output voltage. root cause is R24 Used the wrong resistance .
Please return to Supplier to repair, RTV</t>
  </si>
  <si>
    <t>P1042790-01</t>
  </si>
  <si>
    <t>09/2018</t>
  </si>
  <si>
    <t>2018/09/21 05:26:39 J. Zhuo (LZHUO) Phone +8675526728187EXT7760
ENG   P/N: P1043070  S/N: 903425-1825-00P0
The unit was failed in 2.3.3 step fail during unit Test. The fault phenomenon is sink current Can't adjust.root cause is Poor contact between R517 welding point and R539.
Please return to Supplier to repair, RTV</t>
  </si>
  <si>
    <t>09/22/2018 04:31:01 Mu Qin Wu (MWU)
ENG:PN#:P1053370&lt;903425-1815-001J&lt;PLPG
the unit failed at HV-HIPOT ACW test.TR30 pad damaged on heatshrink
the SQ issue please RTV</t>
  </si>
  <si>
    <t>TR30</t>
  </si>
  <si>
    <t>R517</t>
  </si>
  <si>
    <t>L10</t>
  </si>
  <si>
    <t>R24</t>
  </si>
  <si>
    <t>Open circuit</t>
  </si>
  <si>
    <t>component failure</t>
  </si>
  <si>
    <t>wrong part</t>
  </si>
  <si>
    <t>remove DMR#200505141</t>
  </si>
  <si>
    <t>09/26/2018 19:43:31 Mu Qin Wu (MWU)
ENG:PN#:P1038890&lt;903425-1830-043C&lt;PLPG
the unit failed in the 1.3.1 test. the C25 Capacitance plus or minus polarity is reversed!SQ issue please RTV
rework:c25[CED1M00HM1]</t>
  </si>
  <si>
    <t>P1038890</t>
  </si>
  <si>
    <t>C25</t>
  </si>
  <si>
    <t>removed from DPPM, but still need to tracking the CA</t>
  </si>
  <si>
    <t>10/2018</t>
  </si>
  <si>
    <t>10/18/2018 04:17:28 Mu Qin Wu (MWU)
ENG:PN#:P1053100-0005&lt;903425-1741-00Q3&lt;PLPG
the unit failed at HI-POT ACW test.
2018/10/18 05:53:44 J. Zhuo (LZHUO) Phone +8675526728187EXT7760
ENG:P/N:P1053100-0005 S/N:903425-1741-00Q3 PLPG
unit failed at HV-HIPOT ACW test.TR44 pad damaged on heatshrink
the SQ issue please RTV</t>
  </si>
  <si>
    <t>TR44</t>
  </si>
  <si>
    <t>waiting 8D report</t>
  </si>
  <si>
    <t>2018/10/17 04:23:44 J. Zhuo (LZHUO) Phone +8675526728187EXT7760
ENG:PN#:P1053370&lt;903425-1818-03R3&lt;PLPG
the unit failed in the 2.5 test .the L10 burn out.please replace the
L10[T1042048]*1EA
Meilan promised this board supplier analysis. so please RTV</t>
  </si>
  <si>
    <t>2018/10/30 19:27:40 J. Zhuo (LZHUO) Phone +8675526728187EXT7760
ENG    P/N: P1053370   S/N:903425-1819-05JD PLPG
The unit was failed in 1.7.2 step fail during unit Test.root cause is L10 bad. this is  SQ Issue.
Please return to Supplier to repair, RTV</t>
  </si>
  <si>
    <t>remove from DPPM but keeping DMR tracking list</t>
  </si>
  <si>
    <t>10/31/2018</t>
  </si>
  <si>
    <t>11/2018</t>
  </si>
  <si>
    <t>2018/11/01 02:06:15 J. Zhuo (LZHUO) Phone +8675526728187EXT7760
ENG P/N:P1026140-32 S/N:903425-1816-050Z PLPG
The unit 1439175 step 2.5.6 local current only 32mA(normal 77mA)during unit test failure, the root cause is D38 (3V0)wrong part(Normal 13V DIO) on the P1026140-32(S/N:'903425-1816-050Z) control board.
The D38 wrong part problem belongs supplier quality issues.</t>
  </si>
  <si>
    <t>D38</t>
  </si>
  <si>
    <t>P1026140-32</t>
  </si>
  <si>
    <t>11/1/2018</t>
  </si>
  <si>
    <t>IC32</t>
  </si>
  <si>
    <t>2018/10/31 19:47:25 J. Zhuo (LZHUO) Phone +8675526728187EXT7760
ENG    P/N: P1053370   S/N:903425-1819-05JT PLPG
The unit was failed in 1.7.2 step fail during unit Test. Measurement  L10 inductance value 4.79uH out of range normal (44uH~48uH) .root cause is L10 bad. this is  SQ Issue.
Please return to Supplier to repair, RTV</t>
  </si>
  <si>
    <t>2018/10/31 04:14:35 J. Zhuo (LZHUO) Phone +8675526728187EXT7760
ENG P/N:P1026140-43 S/N:903425-1815-03BI/1815-03B5
The unit step 1.5.1 GATE PULSES no pulses during unit test failed,the root cause is R77 &amp; R75 solder short that cause TR11 bad(need change new TR11) on the P1026140-43, also check the two inventory boards in AESZ, found 1EA(903425-1815-03B5)have same issue  It is supplier quality issue.</t>
  </si>
  <si>
    <t>P1026140-43</t>
  </si>
  <si>
    <t>R75&amp;R77</t>
  </si>
  <si>
    <t>soldering issue</t>
  </si>
  <si>
    <t>2018/11/07 01:00:22 J. Zhuo (LZHUO) Phone +8675526728187EXT7760
ENG P/N:P1026140-07 S/N:903425-1831-014U PLPG
The unit step 2.5 current calibration Imon 0.2V (normal 9.5v)during unit test failed,the root cause is LK6 pin1&amp;2  jumper wire cold solder on the P1026140-07(S/N 903425-1831-014U) control board.
The LK6 solder issue problem belongs supplier quality issues.</t>
  </si>
  <si>
    <t>LK6</t>
  </si>
  <si>
    <t>P1026140-07</t>
  </si>
  <si>
    <t>11/7/2018</t>
  </si>
  <si>
    <t>11/01/2018 04:39:30 Fei Yao (FYAO)
prod, IC32 of pin hole was blocked from supplier
11/01/2018 04:44:32 Fei Yao (FYAO)
PCBA S/N:1815-02IT</t>
  </si>
  <si>
    <t>11/08/2018 03:36:51 Mu Qin Wu (MWU)
ENG:PN#:P1045000-01&lt;903425-1811-0141&lt;PLPG
the unit failed in the HV-HIPOT test.The ground pressure test failed.
The root cause is poor contact between radiator and ground.the SQ issue
pleae RTV!
11/16/2018 01:09:19 Mei Lan Tang (MTANG2) Phone +8675526728187EXT7579
suspected the screw too short to make fully contacting between heatsink and PCB. Return for verification</t>
  </si>
  <si>
    <t>heatsink</t>
  </si>
  <si>
    <t>11/13/2018 17:54:13 Mu Qin Wu (MWU)
ENG:PN#:P1045000-01&lt;903425-1811-0137&lt;PLPG
the unit failed in the HV-HIPOT test .The ground pressure test cannot pass!The root cause is poor contact between radiator and ground
11/14/2018 01:14:32 Mu Qin Wu (MWU)
SQ issue please RTV
11/16/2018 01:06:48 Mei Lan Tang (MTANG2) Phone +8675526728187EXT7579
suspected as screw too short to make fully contacting between heatsink and PCB. Return plexus for checking</t>
  </si>
  <si>
    <t>P1-45000-01</t>
  </si>
  <si>
    <t>2018/11/16 23:43:08 J. Zhuo (LZHUO) Phone +8675526728187EXT7760
ENG P/N:P1052490 S/N：'903425-1840-00DT PLPG
The unit step 6.2 input DC24 voltage burnt during unit test failed,the root cause is C4 reverse and burst on the P1052490(S/N:903425-1840-00DT) control board.
The C4 reverse problem belongs supplier quality issues.</t>
  </si>
  <si>
    <t>P1052490</t>
  </si>
  <si>
    <t>C4</t>
  </si>
  <si>
    <t>backwards</t>
  </si>
  <si>
    <t>2018/11/26 00:08:01 J. Zhuo (LZHUO) Phone +8675526728187EXT7760
ENG P/N:P1027200 S/N:903425-1826-02DA
2018/11/26 03:26:37 J. Zhuo (LZHUO) Phone +8675526728187EXT7760
ENG P/N:P1027200 S/N:903425-1826-02DA
The unit step 1.2.1 HV OFF and Fault LED not illuminate during unit failed,the root cause is LED2 bad on the P1027200 board and PCB damaged.
Scrap it.
2018/11/26 05:05:52 J. Zhuo (LZHUO) Phone +8675526728187EXT7760
ENG P/N:P1027200 S/N:903425-1826-02DE PLPG
The unit step 1.2.1 HV OFF and Fault LED not illuminate during unit failed,the root cause is LED1 and LED3 bad on the P1027200 board.
One of the LED2 dismantled from a new board(s/n:1826-02DA) was also found to be bad.
The LED component bad belongs supplier quality issues.
RTV.
11/28/2018 00:27:53 Mei Lan Tang (MTANG2) Phone +8675526728187EXT7579
the good LED2 on SN 1826-02DE was removed to place on SN 1826-02DA, need to return SN 1826-02DE</t>
  </si>
  <si>
    <t>P1027200</t>
  </si>
  <si>
    <t>LED1~LED3</t>
  </si>
  <si>
    <t>2018/11/15 19:05:46 J. Zhuo (LZHUO) Phone +8675526728187EXT7760
ENG P/N:P1036910-07 S/N:'903425-1828-01FG
The unit step 6.2 TP2 not 15V voltage output during unit test failed,the root cause is FS2 pin PCB damaged on the P1036910-07(903425-1828-01FG)control board.
The PCB damaged  problem belongs supplier quality issues.</t>
  </si>
  <si>
    <t>FS2</t>
  </si>
  <si>
    <t>P1036910</t>
  </si>
  <si>
    <t>11/15/2018</t>
  </si>
  <si>
    <t>Wrong part</t>
  </si>
  <si>
    <t>Component damage</t>
  </si>
  <si>
    <t>Total</t>
  </si>
  <si>
    <t>QTY</t>
  </si>
  <si>
    <t>Improper installation</t>
  </si>
  <si>
    <t>shipped 12/7</t>
  </si>
  <si>
    <t>shipped 12/10</t>
  </si>
  <si>
    <t xml:space="preserve"> xsw3w22222wwwwww2w2w2w22w22w2w2w2w2w2w2w2w2w2w2w2w2w2w2w</t>
  </si>
  <si>
    <t>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</si>
</sst>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d\-mmm\-yy;@"/>
    <numFmt numFmtId="165" formatCode="#,##0.00\ &quot;EA&quot;"/>
    <numFmt numFmtId="166" formatCode="0.0%"/>
  </numFmts>
  <fonts count="34"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sz val="10"/>
      <name val="Arial"/>
      <family val="2"/>
    </font>
    <font>
      <sz val="8"/>
      <name val="Calibri"/>
      <family val="2"/>
    </font>
    <font>
      <b/>
      <i/>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b/>
      <sz val="12"/>
      <color indexed="8"/>
      <name val="Arial"/>
      <family val="2"/>
    </font>
    <font>
      <sz val="12"/>
      <color indexed="8"/>
      <name val="Arial"/>
      <family val="2"/>
    </font>
    <font>
      <sz val="10"/>
      <name val="Arial"/>
      <family val="2"/>
    </font>
    <font>
      <sz val="19"/>
      <color indexed="48"/>
      <name val="Arial"/>
      <family val="2"/>
    </font>
    <font>
      <sz val="12"/>
      <name val="Arial"/>
      <family val="2"/>
    </font>
    <font>
      <sz val="10"/>
      <color indexed="8"/>
      <name val="Arial"/>
      <family val="2"/>
    </font>
    <font>
      <b/>
      <sz val="12"/>
      <name val="Arial"/>
      <family val="2"/>
    </font>
    <font>
      <b/>
      <sz val="16"/>
      <color indexed="23"/>
      <name val="Arial"/>
      <family val="2"/>
    </font>
    <font>
      <b/>
      <sz val="10"/>
      <color indexed="8"/>
      <name val="Arial"/>
      <family val="2"/>
    </font>
    <font>
      <sz val="10"/>
      <color indexed="39"/>
      <name val="Arial"/>
      <family val="2"/>
    </font>
    <font>
      <sz val="10"/>
      <color indexed="10"/>
      <name val="Arial"/>
      <family val="2"/>
    </font>
    <font>
      <sz val="10"/>
      <color theme="1"/>
      <name val="Arial"/>
      <family val="2"/>
    </font>
    <font>
      <sz val="11"/>
      <color theme="1"/>
      <name val="Calibri"/>
      <family val="2"/>
      <scheme val="minor"/>
    </font>
    <font>
      <sz val="10"/>
      <name val="Arial"/>
      <family val="2"/>
    </font>
    <font>
      <b/>
      <sz val="12"/>
      <color rgb="FFFF0000"/>
      <name val="Arial"/>
      <family val="2"/>
    </font>
    <font>
      <b/>
      <strike/>
      <sz val="12"/>
      <color indexed="8"/>
      <name val="Arial"/>
      <family val="2"/>
    </font>
    <font>
      <strike/>
      <sz val="12"/>
      <color indexed="8"/>
      <name val="Arial"/>
      <family val="2"/>
    </font>
    <font>
      <strike/>
      <sz val="11"/>
      <color theme="1"/>
      <name val="Calibri"/>
      <family val="2"/>
      <scheme val="minor"/>
    </font>
    <font>
      <sz val="14"/>
      <color indexed="8"/>
      <name val="Arial"/>
      <family val="2"/>
    </font>
    <font>
      <b/>
      <sz val="14"/>
      <color indexed="8"/>
      <name val="Arial"/>
      <family val="2"/>
    </font>
    <font>
      <sz val="14"/>
      <name val="Arial"/>
      <family val="2"/>
    </font>
    <font>
      <b/>
      <sz val="12"/>
      <color theme="1"/>
      <name val="Arial"/>
      <family val="2"/>
    </font>
    <font>
      <sz val="12"/>
      <color theme="1"/>
      <name val="Arial"/>
      <family val="2"/>
    </font>
  </fonts>
  <fills count="29">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13"/>
        <bgColor indexed="64"/>
      </patternFill>
    </fill>
    <fill>
      <patternFill patternType="solid">
        <fgColor rgb="FFFFFF00"/>
        <bgColor indexed="64"/>
      </patternFill>
    </fill>
  </fills>
  <borders count="10">
    <border>
      <left/>
      <right/>
      <top/>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top style="thin">
        <color indexed="48"/>
      </top>
      <bottom style="thin">
        <color indexed="48"/>
      </bottom>
      <diagonal/>
    </border>
  </borders>
  <cellStyleXfs count="149">
    <xf numFmtId="164" fontId="0" fillId="0" borderId="0"/>
    <xf numFmtId="44" fontId="1" fillId="0" borderId="0" applyFont="0" applyFill="0" applyBorder="0" applyAlignment="0" applyProtection="0"/>
    <xf numFmtId="164" fontId="4" fillId="0" borderId="0"/>
    <xf numFmtId="164" fontId="13" fillId="0" borderId="0"/>
    <xf numFmtId="4" fontId="3" fillId="2" borderId="2" applyNumberFormat="0" applyProtection="0">
      <alignment vertical="center"/>
    </xf>
    <xf numFmtId="4" fontId="11" fillId="2" borderId="2" applyNumberFormat="0" applyProtection="0">
      <alignment vertical="center"/>
    </xf>
    <xf numFmtId="4" fontId="7" fillId="2" borderId="1" applyNumberFormat="0" applyProtection="0">
      <alignment vertical="center"/>
    </xf>
    <xf numFmtId="4" fontId="6" fillId="2" borderId="2" applyNumberFormat="0" applyProtection="0">
      <alignment vertical="center"/>
    </xf>
    <xf numFmtId="4" fontId="20" fillId="2" borderId="1" applyNumberFormat="0" applyProtection="0">
      <alignment vertical="center"/>
    </xf>
    <xf numFmtId="4" fontId="2" fillId="2" borderId="2" applyNumberFormat="0" applyProtection="0">
      <alignment horizontal="left" vertical="center" indent="1"/>
    </xf>
    <xf numFmtId="4" fontId="12" fillId="2" borderId="2" applyNumberFormat="0" applyProtection="0">
      <alignment horizontal="left" vertical="center" indent="1"/>
    </xf>
    <xf numFmtId="4" fontId="7" fillId="2" borderId="1" applyNumberFormat="0" applyProtection="0">
      <alignment horizontal="left" vertical="center" indent="1"/>
    </xf>
    <xf numFmtId="4" fontId="7" fillId="2" borderId="1" applyNumberFormat="0" applyProtection="0">
      <alignment horizontal="left" vertical="center" indent="1"/>
    </xf>
    <xf numFmtId="4" fontId="2" fillId="3" borderId="0" applyNumberFormat="0" applyProtection="0">
      <alignment horizontal="left" vertical="center" indent="1"/>
    </xf>
    <xf numFmtId="4" fontId="12" fillId="3" borderId="0" applyNumberFormat="0" applyProtection="0">
      <alignment horizontal="left" vertical="center" indent="1"/>
    </xf>
    <xf numFmtId="164" fontId="13" fillId="4" borderId="1" applyNumberFormat="0" applyProtection="0">
      <alignment horizontal="left" vertical="center" indent="1"/>
    </xf>
    <xf numFmtId="164" fontId="4" fillId="4" borderId="1" applyNumberFormat="0" applyProtection="0">
      <alignment horizontal="left" vertical="center" indent="1"/>
    </xf>
    <xf numFmtId="4" fontId="2" fillId="5" borderId="2" applyNumberFormat="0" applyProtection="0">
      <alignment horizontal="right" vertical="center"/>
    </xf>
    <xf numFmtId="4" fontId="7" fillId="6" borderId="1" applyNumberFormat="0" applyProtection="0">
      <alignment horizontal="right" vertical="center"/>
    </xf>
    <xf numFmtId="4" fontId="2" fillId="6" borderId="2" applyNumberFormat="0" applyProtection="0">
      <alignment horizontal="right" vertical="center"/>
    </xf>
    <xf numFmtId="4" fontId="7" fillId="7" borderId="1" applyNumberFormat="0" applyProtection="0">
      <alignment horizontal="right" vertical="center"/>
    </xf>
    <xf numFmtId="4" fontId="2" fillId="7" borderId="2" applyNumberFormat="0" applyProtection="0">
      <alignment horizontal="right" vertical="center"/>
    </xf>
    <xf numFmtId="4" fontId="7" fillId="5" borderId="1" applyNumberFormat="0" applyProtection="0">
      <alignment horizontal="right" vertical="center"/>
    </xf>
    <xf numFmtId="4" fontId="2" fillId="8" borderId="2" applyNumberFormat="0" applyProtection="0">
      <alignment horizontal="right" vertical="center"/>
    </xf>
    <xf numFmtId="4" fontId="7" fillId="9" borderId="1" applyNumberFormat="0" applyProtection="0">
      <alignment horizontal="right" vertical="center"/>
    </xf>
    <xf numFmtId="4" fontId="2" fillId="9" borderId="2" applyNumberFormat="0" applyProtection="0">
      <alignment horizontal="right" vertical="center"/>
    </xf>
    <xf numFmtId="4" fontId="7" fillId="10" borderId="1" applyNumberFormat="0" applyProtection="0">
      <alignment horizontal="right" vertical="center"/>
    </xf>
    <xf numFmtId="4" fontId="2" fillId="11" borderId="2" applyNumberFormat="0" applyProtection="0">
      <alignment horizontal="right" vertical="center"/>
    </xf>
    <xf numFmtId="4" fontId="7" fillId="12" borderId="1" applyNumberFormat="0" applyProtection="0">
      <alignment horizontal="right" vertical="center"/>
    </xf>
    <xf numFmtId="4" fontId="2" fillId="13" borderId="2" applyNumberFormat="0" applyProtection="0">
      <alignment horizontal="right" vertical="center"/>
    </xf>
    <xf numFmtId="4" fontId="7" fillId="14" borderId="1" applyNumberFormat="0" applyProtection="0">
      <alignment horizontal="right" vertical="center"/>
    </xf>
    <xf numFmtId="4" fontId="2" fillId="14" borderId="2" applyNumberFormat="0" applyProtection="0">
      <alignment horizontal="right" vertical="center"/>
    </xf>
    <xf numFmtId="4" fontId="7" fillId="13" borderId="1" applyNumberFormat="0" applyProtection="0">
      <alignment horizontal="right" vertical="center"/>
    </xf>
    <xf numFmtId="4" fontId="2" fillId="15" borderId="2" applyNumberFormat="0" applyProtection="0">
      <alignment horizontal="right" vertical="center"/>
    </xf>
    <xf numFmtId="4" fontId="7" fillId="16" borderId="1" applyNumberFormat="0" applyProtection="0">
      <alignment horizontal="right" vertical="center"/>
    </xf>
    <xf numFmtId="4" fontId="3" fillId="17" borderId="3" applyNumberFormat="0" applyProtection="0">
      <alignment horizontal="left" vertical="center" indent="1"/>
    </xf>
    <xf numFmtId="4" fontId="11" fillId="17" borderId="3" applyNumberFormat="0" applyProtection="0">
      <alignment horizontal="left" vertical="center" indent="1"/>
    </xf>
    <xf numFmtId="4" fontId="19" fillId="18" borderId="1" applyNumberFormat="0" applyProtection="0">
      <alignment horizontal="left" vertical="center" indent="1"/>
    </xf>
    <xf numFmtId="4" fontId="3" fillId="19" borderId="0" applyNumberFormat="0" applyProtection="0">
      <alignment horizontal="left" vertical="center" indent="1"/>
    </xf>
    <xf numFmtId="4" fontId="11" fillId="19" borderId="0" applyNumberFormat="0" applyProtection="0">
      <alignment horizontal="left" vertical="center" indent="1"/>
    </xf>
    <xf numFmtId="4" fontId="7" fillId="20" borderId="4" applyNumberFormat="0" applyProtection="0">
      <alignment horizontal="left" vertical="center" indent="1"/>
    </xf>
    <xf numFmtId="4" fontId="3" fillId="3" borderId="0" applyNumberFormat="0" applyProtection="0">
      <alignment horizontal="left" vertical="center" indent="1"/>
    </xf>
    <xf numFmtId="4" fontId="2" fillId="19" borderId="2" applyNumberFormat="0" applyProtection="0">
      <alignment horizontal="right" vertical="center"/>
    </xf>
    <xf numFmtId="164" fontId="4" fillId="4" borderId="1" applyNumberFormat="0" applyProtection="0">
      <alignment horizontal="left" vertical="center" indent="1"/>
    </xf>
    <xf numFmtId="4" fontId="7" fillId="19" borderId="0" applyNumberFormat="0" applyProtection="0">
      <alignment horizontal="left" vertical="center" indent="1"/>
    </xf>
    <xf numFmtId="4" fontId="16" fillId="19" borderId="0" applyNumberFormat="0" applyProtection="0">
      <alignment horizontal="left" vertical="center" indent="1"/>
    </xf>
    <xf numFmtId="4" fontId="7" fillId="20" borderId="1" applyNumberFormat="0" applyProtection="0">
      <alignment horizontal="left" vertical="center" indent="1"/>
    </xf>
    <xf numFmtId="4" fontId="7" fillId="3" borderId="0" applyNumberFormat="0" applyProtection="0">
      <alignment horizontal="left" vertical="center" indent="1"/>
    </xf>
    <xf numFmtId="4" fontId="16" fillId="3" borderId="0" applyNumberFormat="0" applyProtection="0">
      <alignment horizontal="left" vertical="center" indent="1"/>
    </xf>
    <xf numFmtId="4" fontId="7" fillId="21" borderId="1" applyNumberFormat="0" applyProtection="0">
      <alignment horizontal="left" vertical="center" indent="1"/>
    </xf>
    <xf numFmtId="164" fontId="13" fillId="21" borderId="1" applyNumberFormat="0" applyProtection="0">
      <alignment horizontal="left" vertical="center" indent="1"/>
    </xf>
    <xf numFmtId="164" fontId="4" fillId="21" borderId="1" applyNumberFormat="0" applyProtection="0">
      <alignment horizontal="left" vertical="center" indent="1"/>
    </xf>
    <xf numFmtId="164" fontId="13" fillId="21" borderId="1" applyNumberFormat="0" applyProtection="0">
      <alignment horizontal="left" vertical="center" indent="1"/>
    </xf>
    <xf numFmtId="164" fontId="4" fillId="21" borderId="1" applyNumberFormat="0" applyProtection="0">
      <alignment horizontal="left" vertical="center" indent="1"/>
    </xf>
    <xf numFmtId="164" fontId="13" fillId="22" borderId="1" applyNumberFormat="0" applyProtection="0">
      <alignment horizontal="left" vertical="center" indent="1"/>
    </xf>
    <xf numFmtId="164" fontId="4" fillId="22" borderId="1" applyNumberFormat="0" applyProtection="0">
      <alignment horizontal="left" vertical="center" indent="1"/>
    </xf>
    <xf numFmtId="164" fontId="13" fillId="22" borderId="1" applyNumberFormat="0" applyProtection="0">
      <alignment horizontal="left" vertical="center" indent="1"/>
    </xf>
    <xf numFmtId="164" fontId="4" fillId="22" borderId="1" applyNumberFormat="0" applyProtection="0">
      <alignment horizontal="left" vertical="center" indent="1"/>
    </xf>
    <xf numFmtId="164" fontId="13" fillId="23" borderId="1" applyNumberFormat="0" applyProtection="0">
      <alignment horizontal="left" vertical="center" indent="1"/>
    </xf>
    <xf numFmtId="164" fontId="4" fillId="23" borderId="1" applyNumberFormat="0" applyProtection="0">
      <alignment horizontal="left" vertical="center" indent="1"/>
    </xf>
    <xf numFmtId="164" fontId="13" fillId="23" borderId="1" applyNumberFormat="0" applyProtection="0">
      <alignment horizontal="left" vertical="center" indent="1"/>
    </xf>
    <xf numFmtId="164" fontId="4" fillId="23" borderId="1" applyNumberFormat="0" applyProtection="0">
      <alignment horizontal="left" vertical="center" indent="1"/>
    </xf>
    <xf numFmtId="164" fontId="13" fillId="4" borderId="1" applyNumberFormat="0" applyProtection="0">
      <alignment horizontal="left" vertical="center" indent="1"/>
    </xf>
    <xf numFmtId="164" fontId="4" fillId="4" borderId="1" applyNumberFormat="0" applyProtection="0">
      <alignment horizontal="left" vertical="center" indent="1"/>
    </xf>
    <xf numFmtId="164" fontId="13" fillId="4" borderId="1" applyNumberFormat="0" applyProtection="0">
      <alignment horizontal="left" vertical="center" indent="1"/>
    </xf>
    <xf numFmtId="164" fontId="4" fillId="4" borderId="1" applyNumberFormat="0" applyProtection="0">
      <alignment horizontal="left" vertical="center" indent="1"/>
    </xf>
    <xf numFmtId="4" fontId="2" fillId="24" borderId="2" applyNumberFormat="0" applyProtection="0">
      <alignment vertical="center"/>
    </xf>
    <xf numFmtId="4" fontId="7" fillId="25" borderId="1" applyNumberFormat="0" applyProtection="0">
      <alignment vertical="center"/>
    </xf>
    <xf numFmtId="4" fontId="8" fillId="24" borderId="2" applyNumberFormat="0" applyProtection="0">
      <alignment vertical="center"/>
    </xf>
    <xf numFmtId="4" fontId="20" fillId="25" borderId="1" applyNumberFormat="0" applyProtection="0">
      <alignment vertical="center"/>
    </xf>
    <xf numFmtId="4" fontId="3" fillId="19" borderId="5" applyNumberFormat="0" applyProtection="0">
      <alignment horizontal="left" vertical="center" indent="1"/>
    </xf>
    <xf numFmtId="4" fontId="7" fillId="25" borderId="1" applyNumberFormat="0" applyProtection="0">
      <alignment horizontal="left" vertical="center" indent="1"/>
    </xf>
    <xf numFmtId="4" fontId="7" fillId="25" borderId="1" applyNumberFormat="0" applyProtection="0">
      <alignment horizontal="left" vertical="center" indent="1"/>
    </xf>
    <xf numFmtId="4" fontId="2" fillId="24" borderId="2" applyNumberFormat="0" applyProtection="0">
      <alignment horizontal="right" vertical="center"/>
    </xf>
    <xf numFmtId="4" fontId="12" fillId="24" borderId="2" applyNumberFormat="0" applyProtection="0">
      <alignment horizontal="right" vertical="center"/>
    </xf>
    <xf numFmtId="4" fontId="7" fillId="20" borderId="1" applyNumberFormat="0" applyProtection="0">
      <alignment horizontal="right" vertical="center"/>
    </xf>
    <xf numFmtId="4" fontId="8" fillId="24" borderId="2" applyNumberFormat="0" applyProtection="0">
      <alignment horizontal="right" vertical="center"/>
    </xf>
    <xf numFmtId="4" fontId="20" fillId="20" borderId="1" applyNumberFormat="0" applyProtection="0">
      <alignment horizontal="right" vertical="center"/>
    </xf>
    <xf numFmtId="4" fontId="3" fillId="19" borderId="2" applyNumberFormat="0" applyProtection="0">
      <alignment horizontal="left" vertical="center" indent="1"/>
    </xf>
    <xf numFmtId="4" fontId="11" fillId="19" borderId="2" applyNumberFormat="0" applyProtection="0">
      <alignment horizontal="left" vertical="center" indent="1"/>
    </xf>
    <xf numFmtId="164" fontId="13" fillId="4" borderId="1" applyNumberFormat="0" applyProtection="0">
      <alignment horizontal="left" vertical="center" indent="1"/>
    </xf>
    <xf numFmtId="164" fontId="4" fillId="4" borderId="1" applyNumberFormat="0" applyProtection="0">
      <alignment horizontal="left" vertical="center" indent="1"/>
    </xf>
    <xf numFmtId="164" fontId="13" fillId="4" borderId="1" applyNumberFormat="0" applyProtection="0">
      <alignment horizontal="left" vertical="center" indent="1"/>
    </xf>
    <xf numFmtId="164" fontId="4" fillId="4" borderId="1" applyNumberFormat="0" applyProtection="0">
      <alignment horizontal="left" vertical="center" indent="1"/>
    </xf>
    <xf numFmtId="4" fontId="9" fillId="26" borderId="5" applyNumberFormat="0" applyProtection="0">
      <alignment horizontal="left" vertical="center" indent="1"/>
    </xf>
    <xf numFmtId="4" fontId="14" fillId="26" borderId="5" applyNumberFormat="0" applyProtection="0">
      <alignment horizontal="left" vertical="center" indent="1"/>
    </xf>
    <xf numFmtId="164" fontId="18" fillId="0" borderId="0"/>
    <xf numFmtId="4" fontId="10" fillId="24" borderId="2" applyNumberFormat="0" applyProtection="0">
      <alignment horizontal="right" vertical="center"/>
    </xf>
    <xf numFmtId="4" fontId="21" fillId="20" borderId="1" applyNumberFormat="0" applyProtection="0">
      <alignment horizontal="right" vertical="center"/>
    </xf>
    <xf numFmtId="4" fontId="2" fillId="3" borderId="0" applyNumberFormat="0" applyProtection="0">
      <alignment horizontal="left" vertical="center" indent="1"/>
    </xf>
    <xf numFmtId="4" fontId="3" fillId="19" borderId="2" applyNumberFormat="0" applyProtection="0">
      <alignment horizontal="left" vertical="center" indent="1"/>
    </xf>
    <xf numFmtId="164" fontId="4" fillId="0" borderId="0"/>
    <xf numFmtId="4" fontId="2" fillId="2" borderId="2" applyNumberFormat="0" applyProtection="0">
      <alignment horizontal="left" vertical="center" indent="1"/>
    </xf>
    <xf numFmtId="4" fontId="3" fillId="2" borderId="2" applyNumberFormat="0" applyProtection="0">
      <alignment vertical="center"/>
    </xf>
    <xf numFmtId="4" fontId="2" fillId="24" borderId="2" applyNumberFormat="0" applyProtection="0">
      <alignment horizontal="right" vertical="center"/>
    </xf>
    <xf numFmtId="164" fontId="23" fillId="0" borderId="0"/>
    <xf numFmtId="164" fontId="4" fillId="0" borderId="0"/>
    <xf numFmtId="164" fontId="4" fillId="0" borderId="0"/>
    <xf numFmtId="164" fontId="4" fillId="0" borderId="0"/>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4" fontId="3" fillId="17" borderId="3" applyNumberFormat="0" applyProtection="0">
      <alignment horizontal="left" vertical="center" indent="1"/>
    </xf>
    <xf numFmtId="4" fontId="3" fillId="17" borderId="3" applyNumberFormat="0" applyProtection="0">
      <alignment horizontal="left" vertical="center" indent="1"/>
    </xf>
    <xf numFmtId="4" fontId="3" fillId="19" borderId="0" applyNumberFormat="0" applyProtection="0">
      <alignment horizontal="left" vertical="center" indent="1"/>
    </xf>
    <xf numFmtId="4" fontId="3" fillId="19" borderId="0" applyNumberFormat="0" applyProtection="0">
      <alignment horizontal="left" vertical="center" indent="1"/>
    </xf>
    <xf numFmtId="164" fontId="4" fillId="4" borderId="1" applyNumberFormat="0" applyProtection="0">
      <alignment horizontal="left" vertical="center" indent="1"/>
    </xf>
    <xf numFmtId="4" fontId="7" fillId="19" borderId="0" applyNumberFormat="0" applyProtection="0">
      <alignment horizontal="left" vertical="center" indent="1"/>
    </xf>
    <xf numFmtId="4" fontId="7" fillId="19" borderId="0" applyNumberFormat="0" applyProtection="0">
      <alignment horizontal="left" vertical="center" indent="1"/>
    </xf>
    <xf numFmtId="4" fontId="7" fillId="3" borderId="0" applyNumberFormat="0" applyProtection="0">
      <alignment horizontal="left" vertical="center" indent="1"/>
    </xf>
    <xf numFmtId="4" fontId="7" fillId="3" borderId="0" applyNumberFormat="0" applyProtection="0">
      <alignment horizontal="left" vertical="center" indent="1"/>
    </xf>
    <xf numFmtId="164" fontId="4" fillId="21" borderId="1" applyNumberFormat="0" applyProtection="0">
      <alignment horizontal="left" vertical="center" indent="1"/>
    </xf>
    <xf numFmtId="164" fontId="4" fillId="21" borderId="1" applyNumberFormat="0" applyProtection="0">
      <alignment horizontal="left" vertical="center" indent="1"/>
    </xf>
    <xf numFmtId="164" fontId="4" fillId="21" borderId="1" applyNumberFormat="0" applyProtection="0">
      <alignment horizontal="left" vertical="center" indent="1"/>
    </xf>
    <xf numFmtId="164" fontId="4" fillId="21" borderId="1" applyNumberFormat="0" applyProtection="0">
      <alignment horizontal="left" vertical="center" indent="1"/>
    </xf>
    <xf numFmtId="164" fontId="4" fillId="22" borderId="1" applyNumberFormat="0" applyProtection="0">
      <alignment horizontal="left" vertical="center" indent="1"/>
    </xf>
    <xf numFmtId="164" fontId="4" fillId="22" borderId="1" applyNumberFormat="0" applyProtection="0">
      <alignment horizontal="left" vertical="center" indent="1"/>
    </xf>
    <xf numFmtId="164" fontId="4" fillId="22" borderId="1" applyNumberFormat="0" applyProtection="0">
      <alignment horizontal="left" vertical="center" indent="1"/>
    </xf>
    <xf numFmtId="164" fontId="4" fillId="22" borderId="1" applyNumberFormat="0" applyProtection="0">
      <alignment horizontal="left" vertical="center" indent="1"/>
    </xf>
    <xf numFmtId="164" fontId="4" fillId="23" borderId="1" applyNumberFormat="0" applyProtection="0">
      <alignment horizontal="left" vertical="center" indent="1"/>
    </xf>
    <xf numFmtId="164" fontId="4" fillId="23" borderId="1" applyNumberFormat="0" applyProtection="0">
      <alignment horizontal="left" vertical="center" indent="1"/>
    </xf>
    <xf numFmtId="164" fontId="4" fillId="23" borderId="1" applyNumberFormat="0" applyProtection="0">
      <alignment horizontal="left" vertical="center" indent="1"/>
    </xf>
    <xf numFmtId="164" fontId="4" fillId="23"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4" fontId="9" fillId="26" borderId="5" applyNumberFormat="0" applyProtection="0">
      <alignment horizontal="left" vertical="center" indent="1"/>
    </xf>
    <xf numFmtId="4" fontId="9" fillId="26" borderId="5" applyNumberFormat="0" applyProtection="0">
      <alignment horizontal="left" vertical="center" indent="1"/>
    </xf>
    <xf numFmtId="164" fontId="18"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3" fillId="0" borderId="0" applyFont="0" applyFill="0" applyBorder="0" applyAlignment="0" applyProtection="0"/>
  </cellStyleXfs>
  <cellXfs count="87">
    <xf numFmtId="164" fontId="0" fillId="0" borderId="0" xfId="0"/>
    <xf numFmtId="164" fontId="0" fillId="0" borderId="0" xfId="0" applyAlignment="1">
      <alignment wrapText="1"/>
    </xf>
    <xf numFmtId="1" fontId="15" fillId="0" borderId="0" xfId="0" applyNumberFormat="1" applyFont="1"/>
    <xf numFmtId="164" fontId="0" fillId="0" borderId="0" xfId="0"/>
    <xf numFmtId="164" fontId="2" fillId="3" borderId="0" xfId="89" quotePrefix="1" applyNumberFormat="1" applyProtection="1">
      <alignment horizontal="left" vertical="center" indent="1"/>
      <protection locked="0"/>
    </xf>
    <xf numFmtId="164" fontId="3" fillId="19" borderId="2" xfId="90" quotePrefix="1" applyNumberFormat="1" applyProtection="1">
      <alignment horizontal="left" vertical="center" indent="1"/>
      <protection locked="0"/>
    </xf>
    <xf numFmtId="164" fontId="4" fillId="0" borderId="0" xfId="91"/>
    <xf numFmtId="164" fontId="15" fillId="0" borderId="0" xfId="91" applyFont="1"/>
    <xf numFmtId="164" fontId="22" fillId="0" borderId="0" xfId="91" applyFont="1" applyFill="1"/>
    <xf numFmtId="164" fontId="4" fillId="0" borderId="0" xfId="91" applyFill="1"/>
    <xf numFmtId="0" fontId="3" fillId="27" borderId="2" xfId="78" quotePrefix="1" applyNumberFormat="1" applyFill="1" applyProtection="1">
      <alignment horizontal="left" vertical="center" indent="1"/>
      <protection locked="0"/>
    </xf>
    <xf numFmtId="0" fontId="3" fillId="19" borderId="2" xfId="90" quotePrefix="1" applyNumberFormat="1" applyProtection="1">
      <alignment horizontal="left" vertical="center" indent="1"/>
      <protection locked="0"/>
    </xf>
    <xf numFmtId="0" fontId="3" fillId="19" borderId="2" xfId="90" quotePrefix="1" applyNumberFormat="1" applyFont="1" applyProtection="1">
      <alignment horizontal="left" vertical="center" indent="1"/>
      <protection locked="0"/>
    </xf>
    <xf numFmtId="0" fontId="3" fillId="19" borderId="2" xfId="90" applyNumberFormat="1" applyFont="1" applyAlignment="1" applyProtection="1">
      <alignment horizontal="left" vertical="center" wrapText="1"/>
      <protection locked="0"/>
    </xf>
    <xf numFmtId="0" fontId="3" fillId="19" borderId="2" xfId="90" applyNumberFormat="1" applyFont="1" applyProtection="1">
      <alignment horizontal="left" vertical="center" indent="1"/>
      <protection locked="0"/>
    </xf>
    <xf numFmtId="0" fontId="3" fillId="19" borderId="8" xfId="90" applyNumberFormat="1" applyFont="1" applyBorder="1" applyProtection="1">
      <alignment horizontal="left" vertical="center" indent="1"/>
      <protection locked="0"/>
    </xf>
    <xf numFmtId="0" fontId="3" fillId="19" borderId="9" xfId="90" applyNumberFormat="1" applyFont="1" applyBorder="1" applyProtection="1">
      <alignment horizontal="left" vertical="center" indent="1"/>
      <protection locked="0"/>
    </xf>
    <xf numFmtId="4" fontId="2" fillId="24" borderId="8" xfId="94" quotePrefix="1" applyNumberFormat="1" applyBorder="1" applyProtection="1">
      <alignment horizontal="right" vertical="center"/>
      <protection locked="0"/>
    </xf>
    <xf numFmtId="0" fontId="3" fillId="19" borderId="8" xfId="90" applyNumberFormat="1" applyFont="1" applyBorder="1" applyAlignment="1" applyProtection="1">
      <alignment horizontal="left" vertical="center" wrapText="1" indent="1"/>
      <protection locked="0"/>
    </xf>
    <xf numFmtId="0" fontId="3" fillId="19" borderId="2" xfId="78" quotePrefix="1" applyNumberFormat="1">
      <alignment horizontal="left" vertical="center" indent="1"/>
    </xf>
    <xf numFmtId="0" fontId="3" fillId="19" borderId="2" xfId="78" quotePrefix="1" applyNumberFormat="1" applyAlignment="1">
      <alignment horizontal="left" vertical="center" wrapText="1"/>
    </xf>
    <xf numFmtId="165" fontId="2" fillId="24" borderId="2" xfId="73" applyNumberFormat="1">
      <alignment horizontal="right" vertical="center"/>
    </xf>
    <xf numFmtId="0" fontId="25" fillId="19" borderId="2" xfId="78" quotePrefix="1" applyNumberFormat="1" applyFont="1" applyAlignment="1">
      <alignment horizontal="left" vertical="center" wrapText="1"/>
    </xf>
    <xf numFmtId="0" fontId="0" fillId="0" borderId="0" xfId="0" applyNumberFormat="1"/>
    <xf numFmtId="3" fontId="2" fillId="24" borderId="2" xfId="73" applyNumberFormat="1">
      <alignment horizontal="right" vertical="center"/>
    </xf>
    <xf numFmtId="0" fontId="3" fillId="19" borderId="2" xfId="78" quotePrefix="1" applyNumberFormat="1">
      <alignment horizontal="left" vertical="center" indent="1"/>
    </xf>
    <xf numFmtId="166" fontId="0" fillId="0" borderId="0" xfId="148" applyNumberFormat="1" applyFont="1"/>
    <xf numFmtId="0" fontId="26" fillId="27" borderId="2" xfId="78" quotePrefix="1" applyNumberFormat="1" applyFont="1" applyFill="1" applyProtection="1">
      <alignment horizontal="left" vertical="center" indent="1"/>
      <protection locked="0"/>
    </xf>
    <xf numFmtId="0" fontId="26" fillId="19" borderId="2" xfId="78" quotePrefix="1" applyNumberFormat="1" applyFont="1">
      <alignment horizontal="left" vertical="center" indent="1"/>
    </xf>
    <xf numFmtId="0" fontId="26" fillId="19" borderId="2" xfId="78" quotePrefix="1" applyNumberFormat="1" applyFont="1" applyAlignment="1">
      <alignment horizontal="left" vertical="center" wrapText="1"/>
    </xf>
    <xf numFmtId="0" fontId="26" fillId="19" borderId="2" xfId="90" applyNumberFormat="1" applyFont="1" applyProtection="1">
      <alignment horizontal="left" vertical="center" indent="1"/>
      <protection locked="0"/>
    </xf>
    <xf numFmtId="0" fontId="26" fillId="19" borderId="9" xfId="90" applyNumberFormat="1" applyFont="1" applyBorder="1" applyProtection="1">
      <alignment horizontal="left" vertical="center" indent="1"/>
      <protection locked="0"/>
    </xf>
    <xf numFmtId="0" fontId="26" fillId="19" borderId="8" xfId="90" applyNumberFormat="1" applyFont="1" applyBorder="1" applyProtection="1">
      <alignment horizontal="left" vertical="center" indent="1"/>
      <protection locked="0"/>
    </xf>
    <xf numFmtId="165" fontId="27" fillId="24" borderId="2" xfId="73" applyNumberFormat="1" applyFont="1">
      <alignment horizontal="right" vertical="center"/>
    </xf>
    <xf numFmtId="164" fontId="28" fillId="0" borderId="0" xfId="0" applyFont="1"/>
    <xf numFmtId="1" fontId="3" fillId="19" borderId="2" xfId="90" quotePrefix="1" applyNumberFormat="1" applyFont="1" applyProtection="1">
      <alignment horizontal="left" vertical="center" indent="1"/>
      <protection locked="0"/>
    </xf>
    <xf numFmtId="1" fontId="2" fillId="24" borderId="2" xfId="73" applyNumberFormat="1">
      <alignment horizontal="right" vertical="center"/>
    </xf>
    <xf numFmtId="1" fontId="4" fillId="0" borderId="0" xfId="91" applyNumberFormat="1"/>
    <xf numFmtId="14" fontId="3" fillId="19" borderId="2" xfId="78" quotePrefix="1" applyNumberFormat="1">
      <alignment horizontal="left" vertical="center" indent="1"/>
    </xf>
    <xf numFmtId="17" fontId="3" fillId="19" borderId="2" xfId="78" quotePrefix="1" applyNumberFormat="1">
      <alignment horizontal="left" vertical="center" indent="1"/>
    </xf>
    <xf numFmtId="0" fontId="3" fillId="19" borderId="2" xfId="90" quotePrefix="1" applyNumberFormat="1" applyAlignment="1" applyProtection="1">
      <alignment horizontal="left" vertical="center" wrapText="1" indent="1"/>
      <protection locked="0"/>
    </xf>
    <xf numFmtId="1" fontId="22" fillId="0" borderId="0" xfId="91" applyNumberFormat="1" applyFont="1" applyFill="1"/>
    <xf numFmtId="0" fontId="2" fillId="24" borderId="2" xfId="73" applyNumberFormat="1">
      <alignment horizontal="right" vertical="center"/>
    </xf>
    <xf numFmtId="0" fontId="4" fillId="0" borderId="0" xfId="91" applyNumberFormat="1"/>
    <xf numFmtId="0" fontId="0" fillId="0" borderId="0" xfId="0" pivotButton="1" applyNumberFormat="1"/>
    <xf numFmtId="0" fontId="0" fillId="0" borderId="0" xfId="0" applyNumberFormat="1" applyAlignment="1">
      <alignment horizontal="left"/>
    </xf>
    <xf numFmtId="0" fontId="3" fillId="19" borderId="2" xfId="78" quotePrefix="1" applyNumberFormat="1" applyAlignment="1">
      <alignment horizontal="left" vertical="center" wrapText="1" indent="1"/>
    </xf>
    <xf numFmtId="14" fontId="3" fillId="19" borderId="2" xfId="90" quotePrefix="1" applyNumberFormat="1" applyProtection="1">
      <alignment horizontal="left" vertical="center" indent="1"/>
      <protection locked="0"/>
    </xf>
    <xf numFmtId="14" fontId="26" fillId="19" borderId="2" xfId="78" quotePrefix="1" applyNumberFormat="1" applyFont="1">
      <alignment horizontal="left" vertical="center" indent="1"/>
    </xf>
    <xf numFmtId="14" fontId="0" fillId="0" borderId="0" xfId="0" applyNumberFormat="1"/>
    <xf numFmtId="164" fontId="29" fillId="2" borderId="2" xfId="92" quotePrefix="1" applyNumberFormat="1" applyFont="1" applyProtection="1">
      <alignment horizontal="left" vertical="center" indent="1"/>
      <protection locked="0"/>
    </xf>
    <xf numFmtId="0" fontId="30" fillId="2" borderId="2" xfId="93" applyNumberFormat="1" applyFont="1" applyProtection="1">
      <alignment vertical="center"/>
      <protection locked="0"/>
    </xf>
    <xf numFmtId="1" fontId="30" fillId="2" borderId="2" xfId="93" applyNumberFormat="1" applyFont="1" applyProtection="1">
      <alignment vertical="center"/>
      <protection locked="0"/>
    </xf>
    <xf numFmtId="3" fontId="30" fillId="2" borderId="2" xfId="93" applyNumberFormat="1" applyFont="1" applyProtection="1">
      <alignment vertical="center"/>
      <protection locked="0"/>
    </xf>
    <xf numFmtId="164" fontId="31" fillId="0" borderId="0" xfId="91" applyFont="1"/>
    <xf numFmtId="1" fontId="31" fillId="0" borderId="0" xfId="91" applyNumberFormat="1" applyFont="1"/>
    <xf numFmtId="0" fontId="3" fillId="0" borderId="0" xfId="90" applyNumberFormat="1" applyFont="1" applyFill="1" applyBorder="1" applyProtection="1">
      <alignment horizontal="left" vertical="center" indent="1"/>
      <protection locked="0"/>
    </xf>
    <xf numFmtId="0" fontId="3" fillId="28" borderId="2" xfId="90" quotePrefix="1" applyNumberFormat="1" applyFont="1" applyFill="1" applyProtection="1">
      <alignment horizontal="left" vertical="center" indent="1"/>
      <protection locked="0"/>
    </xf>
    <xf numFmtId="164" fontId="0" fillId="28" borderId="0" xfId="0" applyFill="1"/>
    <xf numFmtId="164" fontId="0" fillId="0" borderId="0" xfId="0" applyFill="1"/>
    <xf numFmtId="164" fontId="28" fillId="0" borderId="0" xfId="0" applyFont="1" applyFill="1"/>
    <xf numFmtId="0" fontId="3" fillId="0" borderId="2" xfId="90" quotePrefix="1" applyNumberFormat="1" applyFill="1" applyProtection="1">
      <alignment horizontal="left" vertical="center" indent="1"/>
      <protection locked="0"/>
    </xf>
    <xf numFmtId="14" fontId="3" fillId="0" borderId="2" xfId="90" quotePrefix="1" applyNumberFormat="1" applyFill="1" applyProtection="1">
      <alignment horizontal="left" vertical="center" indent="1"/>
      <protection locked="0"/>
    </xf>
    <xf numFmtId="0" fontId="3" fillId="0" borderId="2" xfId="90" quotePrefix="1" applyNumberFormat="1" applyFont="1" applyFill="1" applyProtection="1">
      <alignment horizontal="left" vertical="center" indent="1"/>
      <protection locked="0"/>
    </xf>
    <xf numFmtId="0" fontId="3" fillId="0" borderId="2" xfId="90" applyNumberFormat="1" applyFont="1" applyFill="1" applyAlignment="1" applyProtection="1">
      <alignment horizontal="left" vertical="center" wrapText="1"/>
      <protection locked="0"/>
    </xf>
    <xf numFmtId="0" fontId="3" fillId="0" borderId="2" xfId="90" applyNumberFormat="1" applyFont="1" applyFill="1" applyProtection="1">
      <alignment horizontal="left" vertical="center" indent="1"/>
      <protection locked="0"/>
    </xf>
    <xf numFmtId="0" fontId="3" fillId="0" borderId="9" xfId="90" applyNumberFormat="1" applyFont="1" applyFill="1" applyBorder="1" applyProtection="1">
      <alignment horizontal="left" vertical="center" indent="1"/>
      <protection locked="0"/>
    </xf>
    <xf numFmtId="0" fontId="3" fillId="0" borderId="8" xfId="90" applyNumberFormat="1" applyFont="1" applyFill="1" applyBorder="1" applyProtection="1">
      <alignment horizontal="left" vertical="center" indent="1"/>
      <protection locked="0"/>
    </xf>
    <xf numFmtId="4" fontId="2" fillId="0" borderId="8" xfId="94" quotePrefix="1" applyNumberFormat="1" applyFill="1" applyBorder="1" applyProtection="1">
      <alignment horizontal="right" vertical="center"/>
      <protection locked="0"/>
    </xf>
    <xf numFmtId="0" fontId="3" fillId="28" borderId="2" xfId="78" quotePrefix="1" applyNumberFormat="1" applyFill="1" applyProtection="1">
      <alignment horizontal="left" vertical="center" indent="1"/>
      <protection locked="0"/>
    </xf>
    <xf numFmtId="0" fontId="3" fillId="28" borderId="2" xfId="90" quotePrefix="1" applyNumberFormat="1" applyFill="1" applyProtection="1">
      <alignment horizontal="left" vertical="center" indent="1"/>
      <protection locked="0"/>
    </xf>
    <xf numFmtId="14" fontId="3" fillId="28" borderId="2" xfId="90" quotePrefix="1" applyNumberFormat="1" applyFill="1" applyProtection="1">
      <alignment horizontal="left" vertical="center" indent="1"/>
      <protection locked="0"/>
    </xf>
    <xf numFmtId="0" fontId="3" fillId="28" borderId="2" xfId="90" applyNumberFormat="1" applyFont="1" applyFill="1" applyAlignment="1" applyProtection="1">
      <alignment horizontal="left" vertical="center" wrapText="1"/>
      <protection locked="0"/>
    </xf>
    <xf numFmtId="0" fontId="3" fillId="28" borderId="2" xfId="90" applyNumberFormat="1" applyFont="1" applyFill="1" applyProtection="1">
      <alignment horizontal="left" vertical="center" indent="1"/>
      <protection locked="0"/>
    </xf>
    <xf numFmtId="0" fontId="3" fillId="28" borderId="9" xfId="90" applyNumberFormat="1" applyFont="1" applyFill="1" applyBorder="1" applyProtection="1">
      <alignment horizontal="left" vertical="center" indent="1"/>
      <protection locked="0"/>
    </xf>
    <xf numFmtId="0" fontId="3" fillId="28" borderId="8" xfId="90" applyNumberFormat="1" applyFont="1" applyFill="1" applyBorder="1" applyProtection="1">
      <alignment horizontal="left" vertical="center" indent="1"/>
      <protection locked="0"/>
    </xf>
    <xf numFmtId="4" fontId="2" fillId="28" borderId="8" xfId="94" quotePrefix="1" applyNumberFormat="1" applyFill="1" applyBorder="1" applyProtection="1">
      <alignment horizontal="right" vertical="center"/>
      <protection locked="0"/>
    </xf>
    <xf numFmtId="16" fontId="3" fillId="28" borderId="2" xfId="90" quotePrefix="1" applyNumberFormat="1" applyFill="1" applyProtection="1">
      <alignment horizontal="left" vertical="center" indent="1"/>
      <protection locked="0"/>
    </xf>
    <xf numFmtId="0" fontId="25" fillId="28" borderId="2" xfId="90" quotePrefix="1" applyNumberFormat="1" applyFont="1" applyFill="1" applyProtection="1">
      <alignment horizontal="left" vertical="center" indent="1"/>
      <protection locked="0"/>
    </xf>
    <xf numFmtId="0" fontId="32" fillId="19" borderId="2" xfId="78" quotePrefix="1" applyNumberFormat="1" applyFont="1">
      <alignment horizontal="left" vertical="center" indent="1"/>
    </xf>
    <xf numFmtId="0" fontId="33" fillId="24" borderId="2" xfId="73" applyNumberFormat="1" applyFont="1">
      <alignment horizontal="right" vertical="center"/>
    </xf>
    <xf numFmtId="1" fontId="33" fillId="24" borderId="2" xfId="73" applyNumberFormat="1" applyFont="1">
      <alignment horizontal="right" vertical="center"/>
    </xf>
    <xf numFmtId="3" fontId="33" fillId="24" borderId="2" xfId="73" applyNumberFormat="1" applyFont="1">
      <alignment horizontal="right" vertical="center"/>
    </xf>
    <xf numFmtId="1" fontId="33" fillId="0" borderId="0" xfId="0" applyNumberFormat="1" applyFont="1"/>
    <xf numFmtId="0" fontId="3" fillId="19" borderId="0" xfId="90" applyNumberFormat="1" applyFont="1" applyBorder="1" applyProtection="1">
      <alignment horizontal="left" vertical="center" indent="1"/>
      <protection locked="0"/>
    </xf>
    <xf numFmtId="164" fontId="17" fillId="19" borderId="6" xfId="91" applyFont="1" applyFill="1" applyBorder="1" applyAlignment="1">
      <alignment horizontal="center" vertical="center" wrapText="1"/>
    </xf>
    <xf numFmtId="164" fontId="17" fillId="19" borderId="7" xfId="91" applyFont="1" applyFill="1" applyBorder="1" applyAlignment="1">
      <alignment horizontal="center" vertical="center" wrapText="1"/>
    </xf>
  </cellXfs>
  <cellStyles count="149">
    <cellStyle name="Currency 2" xfId="1" xr:uid="{00000000-0005-0000-0000-000000000000}"/>
    <cellStyle name="Normal" xfId="0" builtinId="0"/>
    <cellStyle name="Normal 2" xfId="2" xr:uid="{00000000-0005-0000-0000-000002000000}"/>
    <cellStyle name="Normal 2 2" xfId="96" xr:uid="{00000000-0005-0000-0000-000003000000}"/>
    <cellStyle name="Normal 3" xfId="3" xr:uid="{00000000-0005-0000-0000-000004000000}"/>
    <cellStyle name="Normal 3 2" xfId="91" xr:uid="{00000000-0005-0000-0000-000005000000}"/>
    <cellStyle name="Normal 3 2 2" xfId="98" xr:uid="{00000000-0005-0000-0000-000006000000}"/>
    <cellStyle name="Normal 3 3" xfId="97" xr:uid="{00000000-0005-0000-0000-000007000000}"/>
    <cellStyle name="Normal 4" xfId="95" xr:uid="{00000000-0005-0000-0000-000008000000}"/>
    <cellStyle name="Normal 5" xfId="135" xr:uid="{00000000-0005-0000-0000-000009000000}"/>
    <cellStyle name="Percent" xfId="148" builtinId="5"/>
    <cellStyle name="SAPBEXaggData" xfId="4" xr:uid="{00000000-0005-0000-0000-00000A000000}"/>
    <cellStyle name="SAPBEXaggData 2" xfId="5" xr:uid="{00000000-0005-0000-0000-00000B000000}"/>
    <cellStyle name="SAPBEXaggData 2 2" xfId="93" xr:uid="{00000000-0005-0000-0000-00000C000000}"/>
    <cellStyle name="SAPBEXaggData 3" xfId="6" xr:uid="{00000000-0005-0000-0000-00000D000000}"/>
    <cellStyle name="SAPBEXaggDataEmph" xfId="7" xr:uid="{00000000-0005-0000-0000-00000E000000}"/>
    <cellStyle name="SAPBEXaggDataEmph 2" xfId="8" xr:uid="{00000000-0005-0000-0000-00000F000000}"/>
    <cellStyle name="SAPBEXaggItem" xfId="9" xr:uid="{00000000-0005-0000-0000-000010000000}"/>
    <cellStyle name="SAPBEXaggItem 2" xfId="10" xr:uid="{00000000-0005-0000-0000-000011000000}"/>
    <cellStyle name="SAPBEXaggItem 2 2" xfId="92" xr:uid="{00000000-0005-0000-0000-000012000000}"/>
    <cellStyle name="SAPBEXaggItem 3" xfId="11" xr:uid="{00000000-0005-0000-0000-000013000000}"/>
    <cellStyle name="SAPBEXaggItemX" xfId="12" xr:uid="{00000000-0005-0000-0000-000014000000}"/>
    <cellStyle name="SAPBEXaggItemX 2" xfId="136" xr:uid="{00000000-0005-0000-0000-000015000000}"/>
    <cellStyle name="SAPBEXchaText" xfId="13" xr:uid="{00000000-0005-0000-0000-000016000000}"/>
    <cellStyle name="SAPBEXchaText 2" xfId="14" xr:uid="{00000000-0005-0000-0000-000017000000}"/>
    <cellStyle name="SAPBEXchaText 2 2" xfId="89" xr:uid="{00000000-0005-0000-0000-000018000000}"/>
    <cellStyle name="SAPBEXchaText 3" xfId="15" xr:uid="{00000000-0005-0000-0000-000019000000}"/>
    <cellStyle name="SAPBEXchaText 3 2" xfId="100" xr:uid="{00000000-0005-0000-0000-00001A000000}"/>
    <cellStyle name="SAPBEXchaText 3 3" xfId="99" xr:uid="{00000000-0005-0000-0000-00001B000000}"/>
    <cellStyle name="SAPBEXchaText 4" xfId="16" xr:uid="{00000000-0005-0000-0000-00001C000000}"/>
    <cellStyle name="SAPBEXchaText 4 2" xfId="101" xr:uid="{00000000-0005-0000-0000-00001D000000}"/>
    <cellStyle name="SAPBEXexcBad7" xfId="17" xr:uid="{00000000-0005-0000-0000-00001E000000}"/>
    <cellStyle name="SAPBEXexcBad7 2" xfId="18" xr:uid="{00000000-0005-0000-0000-00001F000000}"/>
    <cellStyle name="SAPBEXexcBad8" xfId="19" xr:uid="{00000000-0005-0000-0000-000020000000}"/>
    <cellStyle name="SAPBEXexcBad8 2" xfId="20" xr:uid="{00000000-0005-0000-0000-000021000000}"/>
    <cellStyle name="SAPBEXexcBad9" xfId="21" xr:uid="{00000000-0005-0000-0000-000022000000}"/>
    <cellStyle name="SAPBEXexcBad9 2" xfId="22" xr:uid="{00000000-0005-0000-0000-000023000000}"/>
    <cellStyle name="SAPBEXexcCritical4" xfId="23" xr:uid="{00000000-0005-0000-0000-000024000000}"/>
    <cellStyle name="SAPBEXexcCritical4 2" xfId="24" xr:uid="{00000000-0005-0000-0000-000025000000}"/>
    <cellStyle name="SAPBEXexcCritical5" xfId="25" xr:uid="{00000000-0005-0000-0000-000026000000}"/>
    <cellStyle name="SAPBEXexcCritical5 2" xfId="26" xr:uid="{00000000-0005-0000-0000-000027000000}"/>
    <cellStyle name="SAPBEXexcCritical6" xfId="27" xr:uid="{00000000-0005-0000-0000-000028000000}"/>
    <cellStyle name="SAPBEXexcCritical6 2" xfId="28" xr:uid="{00000000-0005-0000-0000-000029000000}"/>
    <cellStyle name="SAPBEXexcGood1" xfId="29" xr:uid="{00000000-0005-0000-0000-00002A000000}"/>
    <cellStyle name="SAPBEXexcGood1 2" xfId="30" xr:uid="{00000000-0005-0000-0000-00002B000000}"/>
    <cellStyle name="SAPBEXexcGood2" xfId="31" xr:uid="{00000000-0005-0000-0000-00002C000000}"/>
    <cellStyle name="SAPBEXexcGood2 2" xfId="32" xr:uid="{00000000-0005-0000-0000-00002D000000}"/>
    <cellStyle name="SAPBEXexcGood3" xfId="33" xr:uid="{00000000-0005-0000-0000-00002E000000}"/>
    <cellStyle name="SAPBEXexcGood3 2" xfId="34" xr:uid="{00000000-0005-0000-0000-00002F000000}"/>
    <cellStyle name="SAPBEXfilterDrill" xfId="35" xr:uid="{00000000-0005-0000-0000-000030000000}"/>
    <cellStyle name="SAPBEXfilterDrill 2" xfId="36" xr:uid="{00000000-0005-0000-0000-000031000000}"/>
    <cellStyle name="SAPBEXfilterDrill 2 2" xfId="103" xr:uid="{00000000-0005-0000-0000-000032000000}"/>
    <cellStyle name="SAPBEXfilterDrill 2 3" xfId="102" xr:uid="{00000000-0005-0000-0000-000033000000}"/>
    <cellStyle name="SAPBEXfilterDrill 3" xfId="37" xr:uid="{00000000-0005-0000-0000-000034000000}"/>
    <cellStyle name="SAPBEXfilterItem" xfId="38" xr:uid="{00000000-0005-0000-0000-000035000000}"/>
    <cellStyle name="SAPBEXfilterItem 2" xfId="39" xr:uid="{00000000-0005-0000-0000-000036000000}"/>
    <cellStyle name="SAPBEXfilterItem 2 2" xfId="105" xr:uid="{00000000-0005-0000-0000-000037000000}"/>
    <cellStyle name="SAPBEXfilterItem 2 3" xfId="104" xr:uid="{00000000-0005-0000-0000-000038000000}"/>
    <cellStyle name="SAPBEXfilterItem 3" xfId="40" xr:uid="{00000000-0005-0000-0000-000039000000}"/>
    <cellStyle name="SAPBEXfilterText" xfId="41" xr:uid="{00000000-0005-0000-0000-00003A000000}"/>
    <cellStyle name="SAPBEXformats" xfId="42" xr:uid="{00000000-0005-0000-0000-00003B000000}"/>
    <cellStyle name="SAPBEXformats 2" xfId="43" xr:uid="{00000000-0005-0000-0000-00003C000000}"/>
    <cellStyle name="SAPBEXformats 2 2" xfId="106" xr:uid="{00000000-0005-0000-0000-00003D000000}"/>
    <cellStyle name="SAPBEXheaderItem" xfId="44" xr:uid="{00000000-0005-0000-0000-00003E000000}"/>
    <cellStyle name="SAPBEXheaderItem 2" xfId="45" xr:uid="{00000000-0005-0000-0000-00003F000000}"/>
    <cellStyle name="SAPBEXheaderItem 2 2" xfId="108" xr:uid="{00000000-0005-0000-0000-000040000000}"/>
    <cellStyle name="SAPBEXheaderItem 2 3" xfId="107" xr:uid="{00000000-0005-0000-0000-000041000000}"/>
    <cellStyle name="SAPBEXheaderItem 3" xfId="46" xr:uid="{00000000-0005-0000-0000-000042000000}"/>
    <cellStyle name="SAPBEXheaderText" xfId="47" xr:uid="{00000000-0005-0000-0000-000043000000}"/>
    <cellStyle name="SAPBEXheaderText 2" xfId="48" xr:uid="{00000000-0005-0000-0000-000044000000}"/>
    <cellStyle name="SAPBEXheaderText 2 2" xfId="110" xr:uid="{00000000-0005-0000-0000-000045000000}"/>
    <cellStyle name="SAPBEXheaderText 2 3" xfId="109" xr:uid="{00000000-0005-0000-0000-000046000000}"/>
    <cellStyle name="SAPBEXheaderText 3" xfId="49" xr:uid="{00000000-0005-0000-0000-000047000000}"/>
    <cellStyle name="SAPBEXHLevel0" xfId="50" xr:uid="{00000000-0005-0000-0000-000048000000}"/>
    <cellStyle name="SAPBEXHLevel0 2" xfId="51" xr:uid="{00000000-0005-0000-0000-000049000000}"/>
    <cellStyle name="SAPBEXHLevel0 2 2" xfId="112" xr:uid="{00000000-0005-0000-0000-00004A000000}"/>
    <cellStyle name="SAPBEXHLevel0 3" xfId="111" xr:uid="{00000000-0005-0000-0000-00004B000000}"/>
    <cellStyle name="SAPBEXHLevel0 4" xfId="137" xr:uid="{00000000-0005-0000-0000-00004C000000}"/>
    <cellStyle name="SAPBEXHLevel0X" xfId="52" xr:uid="{00000000-0005-0000-0000-00004D000000}"/>
    <cellStyle name="SAPBEXHLevel0X 2" xfId="53" xr:uid="{00000000-0005-0000-0000-00004E000000}"/>
    <cellStyle name="SAPBEXHLevel0X 2 2" xfId="114" xr:uid="{00000000-0005-0000-0000-00004F000000}"/>
    <cellStyle name="SAPBEXHLevel0X 3" xfId="113" xr:uid="{00000000-0005-0000-0000-000050000000}"/>
    <cellStyle name="SAPBEXHLevel0X 4" xfId="138" xr:uid="{00000000-0005-0000-0000-000051000000}"/>
    <cellStyle name="SAPBEXHLevel1" xfId="54" xr:uid="{00000000-0005-0000-0000-000052000000}"/>
    <cellStyle name="SAPBEXHLevel1 2" xfId="55" xr:uid="{00000000-0005-0000-0000-000053000000}"/>
    <cellStyle name="SAPBEXHLevel1 2 2" xfId="116" xr:uid="{00000000-0005-0000-0000-000054000000}"/>
    <cellStyle name="SAPBEXHLevel1 3" xfId="115" xr:uid="{00000000-0005-0000-0000-000055000000}"/>
    <cellStyle name="SAPBEXHLevel1 4" xfId="139" xr:uid="{00000000-0005-0000-0000-000056000000}"/>
    <cellStyle name="SAPBEXHLevel1X" xfId="56" xr:uid="{00000000-0005-0000-0000-000057000000}"/>
    <cellStyle name="SAPBEXHLevel1X 2" xfId="57" xr:uid="{00000000-0005-0000-0000-000058000000}"/>
    <cellStyle name="SAPBEXHLevel1X 2 2" xfId="118" xr:uid="{00000000-0005-0000-0000-000059000000}"/>
    <cellStyle name="SAPBEXHLevel1X 3" xfId="117" xr:uid="{00000000-0005-0000-0000-00005A000000}"/>
    <cellStyle name="SAPBEXHLevel1X 4" xfId="140" xr:uid="{00000000-0005-0000-0000-00005B000000}"/>
    <cellStyle name="SAPBEXHLevel2" xfId="58" xr:uid="{00000000-0005-0000-0000-00005C000000}"/>
    <cellStyle name="SAPBEXHLevel2 2" xfId="59" xr:uid="{00000000-0005-0000-0000-00005D000000}"/>
    <cellStyle name="SAPBEXHLevel2 2 2" xfId="120" xr:uid="{00000000-0005-0000-0000-00005E000000}"/>
    <cellStyle name="SAPBEXHLevel2 3" xfId="119" xr:uid="{00000000-0005-0000-0000-00005F000000}"/>
    <cellStyle name="SAPBEXHLevel2 4" xfId="141" xr:uid="{00000000-0005-0000-0000-000060000000}"/>
    <cellStyle name="SAPBEXHLevel2X" xfId="60" xr:uid="{00000000-0005-0000-0000-000061000000}"/>
    <cellStyle name="SAPBEXHLevel2X 2" xfId="61" xr:uid="{00000000-0005-0000-0000-000062000000}"/>
    <cellStyle name="SAPBEXHLevel2X 2 2" xfId="122" xr:uid="{00000000-0005-0000-0000-000063000000}"/>
    <cellStyle name="SAPBEXHLevel2X 3" xfId="121" xr:uid="{00000000-0005-0000-0000-000064000000}"/>
    <cellStyle name="SAPBEXHLevel2X 4" xfId="142" xr:uid="{00000000-0005-0000-0000-000065000000}"/>
    <cellStyle name="SAPBEXHLevel3" xfId="62" xr:uid="{00000000-0005-0000-0000-000066000000}"/>
    <cellStyle name="SAPBEXHLevel3 2" xfId="63" xr:uid="{00000000-0005-0000-0000-000067000000}"/>
    <cellStyle name="SAPBEXHLevel3 2 2" xfId="124" xr:uid="{00000000-0005-0000-0000-000068000000}"/>
    <cellStyle name="SAPBEXHLevel3 3" xfId="123" xr:uid="{00000000-0005-0000-0000-000069000000}"/>
    <cellStyle name="SAPBEXHLevel3 4" xfId="143" xr:uid="{00000000-0005-0000-0000-00006A000000}"/>
    <cellStyle name="SAPBEXHLevel3X" xfId="64" xr:uid="{00000000-0005-0000-0000-00006B000000}"/>
    <cellStyle name="SAPBEXHLevel3X 2" xfId="65" xr:uid="{00000000-0005-0000-0000-00006C000000}"/>
    <cellStyle name="SAPBEXHLevel3X 2 2" xfId="126" xr:uid="{00000000-0005-0000-0000-00006D000000}"/>
    <cellStyle name="SAPBEXHLevel3X 3" xfId="125" xr:uid="{00000000-0005-0000-0000-00006E000000}"/>
    <cellStyle name="SAPBEXHLevel3X 4" xfId="144" xr:uid="{00000000-0005-0000-0000-00006F000000}"/>
    <cellStyle name="SAPBEXinputData" xfId="145" xr:uid="{00000000-0005-0000-0000-000070000000}"/>
    <cellStyle name="SAPBEXresData" xfId="66" xr:uid="{00000000-0005-0000-0000-000071000000}"/>
    <cellStyle name="SAPBEXresData 2" xfId="67" xr:uid="{00000000-0005-0000-0000-000072000000}"/>
    <cellStyle name="SAPBEXresDataEmph" xfId="68" xr:uid="{00000000-0005-0000-0000-000073000000}"/>
    <cellStyle name="SAPBEXresDataEmph 2" xfId="69" xr:uid="{00000000-0005-0000-0000-000074000000}"/>
    <cellStyle name="SAPBEXresItem" xfId="70" xr:uid="{00000000-0005-0000-0000-000075000000}"/>
    <cellStyle name="SAPBEXresItem 2" xfId="71" xr:uid="{00000000-0005-0000-0000-000076000000}"/>
    <cellStyle name="SAPBEXresItemX" xfId="72" xr:uid="{00000000-0005-0000-0000-000077000000}"/>
    <cellStyle name="SAPBEXresItemX 2" xfId="146" xr:uid="{00000000-0005-0000-0000-000078000000}"/>
    <cellStyle name="SAPBEXstdData" xfId="73" xr:uid="{00000000-0005-0000-0000-000079000000}"/>
    <cellStyle name="SAPBEXstdData 2" xfId="74" xr:uid="{00000000-0005-0000-0000-00007A000000}"/>
    <cellStyle name="SAPBEXstdData 2 2" xfId="94" xr:uid="{00000000-0005-0000-0000-00007B000000}"/>
    <cellStyle name="SAPBEXstdData 3" xfId="75" xr:uid="{00000000-0005-0000-0000-00007C000000}"/>
    <cellStyle name="SAPBEXstdDataEmph" xfId="76" xr:uid="{00000000-0005-0000-0000-00007D000000}"/>
    <cellStyle name="SAPBEXstdDataEmph 2" xfId="77" xr:uid="{00000000-0005-0000-0000-00007E000000}"/>
    <cellStyle name="SAPBEXstdItem" xfId="78" xr:uid="{00000000-0005-0000-0000-00007F000000}"/>
    <cellStyle name="SAPBEXstdItem 2" xfId="79" xr:uid="{00000000-0005-0000-0000-000080000000}"/>
    <cellStyle name="SAPBEXstdItem 2 2" xfId="90" xr:uid="{00000000-0005-0000-0000-000081000000}"/>
    <cellStyle name="SAPBEXstdItem 3" xfId="80" xr:uid="{00000000-0005-0000-0000-000082000000}"/>
    <cellStyle name="SAPBEXstdItem 3 2" xfId="128" xr:uid="{00000000-0005-0000-0000-000083000000}"/>
    <cellStyle name="SAPBEXstdItem 3 3" xfId="127" xr:uid="{00000000-0005-0000-0000-000084000000}"/>
    <cellStyle name="SAPBEXstdItem 4" xfId="81" xr:uid="{00000000-0005-0000-0000-000085000000}"/>
    <cellStyle name="SAPBEXstdItem 4 2" xfId="129" xr:uid="{00000000-0005-0000-0000-000086000000}"/>
    <cellStyle name="SAPBEXstdItemX" xfId="82" xr:uid="{00000000-0005-0000-0000-000087000000}"/>
    <cellStyle name="SAPBEXstdItemX 2" xfId="83" xr:uid="{00000000-0005-0000-0000-000088000000}"/>
    <cellStyle name="SAPBEXstdItemX 2 2" xfId="131" xr:uid="{00000000-0005-0000-0000-000089000000}"/>
    <cellStyle name="SAPBEXstdItemX 3" xfId="130" xr:uid="{00000000-0005-0000-0000-00008A000000}"/>
    <cellStyle name="SAPBEXstdItemX 4" xfId="147" xr:uid="{00000000-0005-0000-0000-00008B000000}"/>
    <cellStyle name="SAPBEXtitle" xfId="84" xr:uid="{00000000-0005-0000-0000-00008C000000}"/>
    <cellStyle name="SAPBEXtitle 2" xfId="85" xr:uid="{00000000-0005-0000-0000-00008D000000}"/>
    <cellStyle name="SAPBEXtitle 2 2" xfId="133" xr:uid="{00000000-0005-0000-0000-00008E000000}"/>
    <cellStyle name="SAPBEXtitle 2 3" xfId="132" xr:uid="{00000000-0005-0000-0000-00008F000000}"/>
    <cellStyle name="SAPBEXtitle 3" xfId="86" xr:uid="{00000000-0005-0000-0000-000090000000}"/>
    <cellStyle name="SAPBEXtitle 3 2" xfId="134" xr:uid="{00000000-0005-0000-0000-000091000000}"/>
    <cellStyle name="SAPBEXundefined" xfId="87" xr:uid="{00000000-0005-0000-0000-000092000000}"/>
    <cellStyle name="SAPBEXundefined 2" xfId="88" xr:uid="{00000000-0005-0000-0000-000093000000}"/>
  </cellStyles>
  <dxfs count="6">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colors>
    <mruColors>
      <color rgb="FFE521AD"/>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Hitek-Plexus 3Months DPPM Trend _PCBA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055136873139281"/>
          <c:y val="0.1897878404602846"/>
          <c:w val="0.68706028437157707"/>
          <c:h val="0.48520241019902544"/>
        </c:manualLayout>
      </c:layout>
      <c:barChart>
        <c:barDir val="col"/>
        <c:grouping val="clustered"/>
        <c:varyColors val="0"/>
        <c:ser>
          <c:idx val="0"/>
          <c:order val="0"/>
          <c:tx>
            <c:strRef>
              <c:f>'Monthly PPM'!$B$2</c:f>
              <c:strCache>
                <c:ptCount val="1"/>
                <c:pt idx="0">
                  <c:v>13638</c:v>
                </c:pt>
              </c:strCache>
            </c:strRef>
          </c:tx>
          <c:spPr>
            <a:solidFill>
              <a:schemeClr val="tx2">
                <a:lumMod val="40000"/>
                <a:lumOff val="60000"/>
              </a:schemeClr>
            </a:solidFill>
            <a:ln>
              <a:noFill/>
            </a:ln>
            <a:effectLst/>
          </c:spPr>
          <c:invertIfNegative val="0"/>
          <c:cat>
            <c:strRef>
              <c:f>'Monthly PPM'!$A$9:$A$11</c:f>
              <c:strCache>
                <c:ptCount val="3"/>
                <c:pt idx="0">
                  <c:v>06/2018</c:v>
                </c:pt>
                <c:pt idx="1">
                  <c:v>05/2018</c:v>
                </c:pt>
                <c:pt idx="2">
                  <c:v>04/2018</c:v>
                </c:pt>
              </c:strCache>
            </c:strRef>
          </c:cat>
          <c:val>
            <c:numRef>
              <c:f>'Monthly PPM'!$B$9:$B$11</c:f>
              <c:numCache>
                <c:formatCode>General</c:formatCode>
                <c:ptCount val="3"/>
                <c:pt idx="0">
                  <c:v>1107</c:v>
                </c:pt>
                <c:pt idx="1">
                  <c:v>3242</c:v>
                </c:pt>
                <c:pt idx="2">
                  <c:v>3020</c:v>
                </c:pt>
              </c:numCache>
            </c:numRef>
          </c:val>
          <c:extLst>
            <c:ext xmlns:c16="http://schemas.microsoft.com/office/drawing/2014/chart" uri="{C3380CC4-5D6E-409C-BE32-E72D297353CC}">
              <c16:uniqueId val="{00000000-2A05-420C-B7F4-B26679D62183}"/>
            </c:ext>
          </c:extLst>
        </c:ser>
        <c:dLbls>
          <c:showLegendKey val="0"/>
          <c:showVal val="0"/>
          <c:showCatName val="0"/>
          <c:showSerName val="0"/>
          <c:showPercent val="0"/>
          <c:showBubbleSize val="0"/>
        </c:dLbls>
        <c:gapWidth val="219"/>
        <c:overlap val="-27"/>
        <c:axId val="573816600"/>
        <c:axId val="573820208"/>
      </c:barChart>
      <c:lineChart>
        <c:grouping val="standard"/>
        <c:varyColors val="0"/>
        <c:ser>
          <c:idx val="1"/>
          <c:order val="1"/>
          <c:tx>
            <c:strRef>
              <c:f>'Monthly PPM'!$E$1</c:f>
              <c:strCache>
                <c:ptCount val="1"/>
                <c:pt idx="0">
                  <c:v>Monthly PPM</c:v>
                </c:pt>
              </c:strCache>
            </c:strRef>
          </c:tx>
          <c:spPr>
            <a:ln w="28575" cap="rnd">
              <a:solidFill>
                <a:srgbClr val="002060"/>
              </a:solidFill>
              <a:round/>
            </a:ln>
            <a:effectLst/>
          </c:spPr>
          <c:marker>
            <c:symbol val="none"/>
          </c:marker>
          <c:cat>
            <c:strRef>
              <c:f>'Monthly PPM'!$A$9:$A$11</c:f>
              <c:strCache>
                <c:ptCount val="3"/>
                <c:pt idx="0">
                  <c:v>06/2018</c:v>
                </c:pt>
                <c:pt idx="1">
                  <c:v>05/2018</c:v>
                </c:pt>
                <c:pt idx="2">
                  <c:v>04/2018</c:v>
                </c:pt>
              </c:strCache>
            </c:strRef>
          </c:cat>
          <c:val>
            <c:numRef>
              <c:f>'Monthly PPM'!$E$9:$E$11</c:f>
              <c:numCache>
                <c:formatCode>0</c:formatCode>
                <c:ptCount val="3"/>
                <c:pt idx="0">
                  <c:v>903.34236675700083</c:v>
                </c:pt>
                <c:pt idx="1">
                  <c:v>4626.7735965453421</c:v>
                </c:pt>
                <c:pt idx="2">
                  <c:v>6622.5165562913908</c:v>
                </c:pt>
              </c:numCache>
            </c:numRef>
          </c:val>
          <c:smooth val="0"/>
          <c:extLst>
            <c:ext xmlns:c16="http://schemas.microsoft.com/office/drawing/2014/chart" uri="{C3380CC4-5D6E-409C-BE32-E72D297353CC}">
              <c16:uniqueId val="{00000001-2A05-420C-B7F4-B26679D62183}"/>
            </c:ext>
          </c:extLst>
        </c:ser>
        <c:ser>
          <c:idx val="2"/>
          <c:order val="2"/>
          <c:tx>
            <c:strRef>
              <c:f>'Monthly PPM'!$G$1:$G$2</c:f>
              <c:strCache>
                <c:ptCount val="2"/>
                <c:pt idx="0">
                  <c:v>Goal</c:v>
                </c:pt>
              </c:strCache>
            </c:strRef>
          </c:tx>
          <c:spPr>
            <a:ln w="28575" cap="rnd">
              <a:solidFill>
                <a:srgbClr val="92D050"/>
              </a:solidFill>
              <a:round/>
            </a:ln>
            <a:effectLst/>
          </c:spPr>
          <c:marker>
            <c:symbol val="none"/>
          </c:marker>
          <c:cat>
            <c:strRef>
              <c:f>'Monthly PPM'!$A$9:$A$11</c:f>
              <c:strCache>
                <c:ptCount val="3"/>
                <c:pt idx="0">
                  <c:v>06/2018</c:v>
                </c:pt>
                <c:pt idx="1">
                  <c:v>05/2018</c:v>
                </c:pt>
                <c:pt idx="2">
                  <c:v>04/2018</c:v>
                </c:pt>
              </c:strCache>
            </c:strRef>
          </c:cat>
          <c:val>
            <c:numRef>
              <c:f>'Monthly PPM'!$G$7:$G$9</c:f>
              <c:numCache>
                <c:formatCode>0</c:formatCode>
                <c:ptCount val="3"/>
                <c:pt idx="0">
                  <c:v>1250</c:v>
                </c:pt>
                <c:pt idx="1">
                  <c:v>1250</c:v>
                </c:pt>
                <c:pt idx="2">
                  <c:v>1250</c:v>
                </c:pt>
              </c:numCache>
            </c:numRef>
          </c:val>
          <c:smooth val="0"/>
          <c:extLst>
            <c:ext xmlns:c16="http://schemas.microsoft.com/office/drawing/2014/chart" uri="{C3380CC4-5D6E-409C-BE32-E72D297353CC}">
              <c16:uniqueId val="{00000002-2A05-420C-B7F4-B26679D62183}"/>
            </c:ext>
          </c:extLst>
        </c:ser>
        <c:ser>
          <c:idx val="3"/>
          <c:order val="3"/>
          <c:tx>
            <c:strRef>
              <c:f>'Monthly PPM'!$H$1:$H$2</c:f>
              <c:strCache>
                <c:ptCount val="2"/>
                <c:pt idx="0">
                  <c:v>3 mo Avg</c:v>
                </c:pt>
              </c:strCache>
            </c:strRef>
          </c:tx>
          <c:spPr>
            <a:ln w="28575" cap="rnd">
              <a:solidFill>
                <a:srgbClr val="E521AD"/>
              </a:solidFill>
              <a:round/>
            </a:ln>
            <a:effectLst/>
          </c:spPr>
          <c:marker>
            <c:symbol val="none"/>
          </c:marker>
          <c:trendline>
            <c:spPr>
              <a:ln w="28575" cap="rnd">
                <a:solidFill>
                  <a:srgbClr val="FFFF00"/>
                </a:solidFill>
                <a:prstDash val="solid"/>
              </a:ln>
              <a:effectLst/>
            </c:spPr>
            <c:trendlineType val="linear"/>
            <c:dispRSqr val="0"/>
            <c:dispEq val="0"/>
          </c:trendline>
          <c:cat>
            <c:strRef>
              <c:f>'Monthly PPM'!$A$9:$A$11</c:f>
              <c:strCache>
                <c:ptCount val="3"/>
                <c:pt idx="0">
                  <c:v>06/2018</c:v>
                </c:pt>
                <c:pt idx="1">
                  <c:v>05/2018</c:v>
                </c:pt>
                <c:pt idx="2">
                  <c:v>04/2018</c:v>
                </c:pt>
              </c:strCache>
            </c:strRef>
          </c:cat>
          <c:val>
            <c:numRef>
              <c:f>'Monthly PPM'!$H$9:$H$11</c:f>
              <c:numCache>
                <c:formatCode>0</c:formatCode>
                <c:ptCount val="3"/>
                <c:pt idx="0">
                  <c:v>4885.3304383227032</c:v>
                </c:pt>
                <c:pt idx="1">
                  <c:v>4456.3279857397511</c:v>
                </c:pt>
                <c:pt idx="2">
                  <c:v>3546.0992907801419</c:v>
                </c:pt>
              </c:numCache>
            </c:numRef>
          </c:val>
          <c:smooth val="0"/>
          <c:extLst>
            <c:ext xmlns:c16="http://schemas.microsoft.com/office/drawing/2014/chart" uri="{C3380CC4-5D6E-409C-BE32-E72D297353CC}">
              <c16:uniqueId val="{00000003-2A05-420C-B7F4-B26679D62183}"/>
            </c:ext>
          </c:extLst>
        </c:ser>
        <c:dLbls>
          <c:showLegendKey val="0"/>
          <c:showVal val="0"/>
          <c:showCatName val="0"/>
          <c:showSerName val="0"/>
          <c:showPercent val="0"/>
          <c:showBubbleSize val="0"/>
        </c:dLbls>
        <c:marker val="1"/>
        <c:smooth val="0"/>
        <c:axId val="619733736"/>
        <c:axId val="619732424"/>
      </c:lineChart>
      <c:catAx>
        <c:axId val="619733736"/>
        <c:scaling>
          <c:orientation val="maxMin"/>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layout>
            <c:manualLayout>
              <c:xMode val="edge"/>
              <c:yMode val="edge"/>
              <c:x val="0.48147683647429079"/>
              <c:y val="0.7686815159409426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2424"/>
        <c:crosses val="autoZero"/>
        <c:auto val="1"/>
        <c:lblAlgn val="ctr"/>
        <c:lblOffset val="100"/>
        <c:noMultiLvlLbl val="0"/>
      </c:catAx>
      <c:valAx>
        <c:axId val="619732424"/>
        <c:scaling>
          <c:orientation val="minMax"/>
          <c:max val="9000"/>
          <c:min val="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chemeClr val="tx1"/>
                    </a:solidFill>
                  </a:rPr>
                  <a:t>DPPM</a:t>
                </a:r>
              </a:p>
            </c:rich>
          </c:tx>
          <c:layout>
            <c:manualLayout>
              <c:xMode val="edge"/>
              <c:yMode val="edge"/>
              <c:x val="0.95570352671208258"/>
              <c:y val="0.346505036419570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3736"/>
        <c:crosses val="autoZero"/>
        <c:crossBetween val="between"/>
      </c:valAx>
      <c:valAx>
        <c:axId val="573820208"/>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800" b="1" i="0" baseline="0">
                    <a:solidFill>
                      <a:schemeClr val="tx1"/>
                    </a:solidFill>
                    <a:effectLst/>
                  </a:rPr>
                  <a:t>Volume in Units</a:t>
                </a:r>
                <a:endParaRPr lang="en-US" b="1">
                  <a:solidFill>
                    <a:schemeClr val="tx1"/>
                  </a:solidFill>
                  <a:effectLst/>
                </a:endParaRPr>
              </a:p>
            </c:rich>
          </c:tx>
          <c:layout>
            <c:manualLayout>
              <c:xMode val="edge"/>
              <c:yMode val="edge"/>
              <c:x val="2.0584987151440796E-2"/>
              <c:y val="0.18471903233961254"/>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73816600"/>
        <c:crosses val="autoZero"/>
        <c:crossBetween val="between"/>
      </c:valAx>
      <c:catAx>
        <c:axId val="573816600"/>
        <c:scaling>
          <c:orientation val="minMax"/>
        </c:scaling>
        <c:delete val="1"/>
        <c:axPos val="b"/>
        <c:numFmt formatCode="General" sourceLinked="1"/>
        <c:majorTickMark val="out"/>
        <c:minorTickMark val="none"/>
        <c:tickLblPos val="nextTo"/>
        <c:crossAx val="573820208"/>
        <c:crosses val="autoZero"/>
        <c:auto val="1"/>
        <c:lblAlgn val="ctr"/>
        <c:lblOffset val="100"/>
        <c:noMultiLvlLbl val="0"/>
      </c:catAx>
      <c:spPr>
        <a:noFill/>
        <a:ln>
          <a:noFill/>
        </a:ln>
        <a:effectLst/>
      </c:spPr>
    </c:plotArea>
    <c:legend>
      <c:legendPos val="r"/>
      <c:layout>
        <c:manualLayout>
          <c:xMode val="edge"/>
          <c:yMode val="edge"/>
          <c:x val="6.4809438760507973E-2"/>
          <c:y val="0.84012197949693446"/>
          <c:w val="0.85403891618311967"/>
          <c:h val="6.51028184530795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Hitek-Plexus DPPM Trend _PCBA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055136873139281"/>
          <c:y val="0.12365433185110439"/>
          <c:w val="0.76279719637474275"/>
          <c:h val="0.55133588302265502"/>
        </c:manualLayout>
      </c:layout>
      <c:barChart>
        <c:barDir val="col"/>
        <c:grouping val="clustered"/>
        <c:varyColors val="0"/>
        <c:ser>
          <c:idx val="0"/>
          <c:order val="0"/>
          <c:tx>
            <c:strRef>
              <c:f>'Monthly PPM'!$B$1</c:f>
              <c:strCache>
                <c:ptCount val="1"/>
                <c:pt idx="0">
                  <c:v>Goods Receipt</c:v>
                </c:pt>
              </c:strCache>
            </c:strRef>
          </c:tx>
          <c:spPr>
            <a:solidFill>
              <a:schemeClr val="tx2">
                <a:lumMod val="40000"/>
                <a:lumOff val="60000"/>
              </a:schemeClr>
            </a:solidFill>
            <a:ln>
              <a:noFill/>
            </a:ln>
            <a:effectLst/>
          </c:spPr>
          <c:invertIfNegative val="0"/>
          <c:cat>
            <c:strRef>
              <c:f>'Monthly PPM'!$A$4:$A$26</c:f>
              <c:strCache>
                <c:ptCount val="23"/>
                <c:pt idx="0">
                  <c:v>11/2018</c:v>
                </c:pt>
                <c:pt idx="1">
                  <c:v>10/2018</c:v>
                </c:pt>
                <c:pt idx="2">
                  <c:v>09/2018</c:v>
                </c:pt>
                <c:pt idx="3">
                  <c:v>08/2018</c:v>
                </c:pt>
                <c:pt idx="4">
                  <c:v>07/2018</c:v>
                </c:pt>
                <c:pt idx="5">
                  <c:v>06/2018</c:v>
                </c:pt>
                <c:pt idx="6">
                  <c:v>05/2018</c:v>
                </c:pt>
                <c:pt idx="7">
                  <c:v>04/2018</c:v>
                </c:pt>
                <c:pt idx="8">
                  <c:v>03/2018</c:v>
                </c:pt>
                <c:pt idx="9">
                  <c:v>02/2018</c:v>
                </c:pt>
                <c:pt idx="10">
                  <c:v>01/2018</c:v>
                </c:pt>
                <c:pt idx="11">
                  <c:v>12/2017</c:v>
                </c:pt>
                <c:pt idx="12">
                  <c:v>11/2017</c:v>
                </c:pt>
                <c:pt idx="13">
                  <c:v>10/2017</c:v>
                </c:pt>
                <c:pt idx="14">
                  <c:v>09/2017</c:v>
                </c:pt>
                <c:pt idx="15">
                  <c:v>08/2017</c:v>
                </c:pt>
                <c:pt idx="16">
                  <c:v>07/2017</c:v>
                </c:pt>
                <c:pt idx="17">
                  <c:v>06/2017</c:v>
                </c:pt>
                <c:pt idx="18">
                  <c:v>05/2017</c:v>
                </c:pt>
                <c:pt idx="19">
                  <c:v>04/2017</c:v>
                </c:pt>
                <c:pt idx="20">
                  <c:v>03/2017</c:v>
                </c:pt>
                <c:pt idx="21">
                  <c:v>02/2017</c:v>
                </c:pt>
                <c:pt idx="22">
                  <c:v>01/2017</c:v>
                </c:pt>
              </c:strCache>
            </c:strRef>
          </c:cat>
          <c:val>
            <c:numRef>
              <c:f>'Monthly PPM'!$B$4:$B$26</c:f>
              <c:numCache>
                <c:formatCode>General</c:formatCode>
                <c:ptCount val="23"/>
                <c:pt idx="0">
                  <c:v>1509</c:v>
                </c:pt>
                <c:pt idx="1">
                  <c:v>959</c:v>
                </c:pt>
                <c:pt idx="2">
                  <c:v>677</c:v>
                </c:pt>
                <c:pt idx="3">
                  <c:v>1728</c:v>
                </c:pt>
                <c:pt idx="4">
                  <c:v>3965</c:v>
                </c:pt>
                <c:pt idx="5">
                  <c:v>1107</c:v>
                </c:pt>
                <c:pt idx="6">
                  <c:v>3242</c:v>
                </c:pt>
                <c:pt idx="7">
                  <c:v>3020</c:v>
                </c:pt>
                <c:pt idx="8">
                  <c:v>2714</c:v>
                </c:pt>
                <c:pt idx="9">
                  <c:v>1598</c:v>
                </c:pt>
                <c:pt idx="10">
                  <c:v>2609</c:v>
                </c:pt>
                <c:pt idx="11">
                  <c:v>1688</c:v>
                </c:pt>
                <c:pt idx="12">
                  <c:v>1134</c:v>
                </c:pt>
                <c:pt idx="13">
                  <c:v>2976</c:v>
                </c:pt>
                <c:pt idx="14">
                  <c:v>618</c:v>
                </c:pt>
                <c:pt idx="15">
                  <c:v>854</c:v>
                </c:pt>
                <c:pt idx="16">
                  <c:v>989</c:v>
                </c:pt>
                <c:pt idx="17">
                  <c:v>381</c:v>
                </c:pt>
                <c:pt idx="18">
                  <c:v>1070</c:v>
                </c:pt>
                <c:pt idx="19">
                  <c:v>1137</c:v>
                </c:pt>
                <c:pt idx="20">
                  <c:v>984</c:v>
                </c:pt>
                <c:pt idx="21">
                  <c:v>994</c:v>
                </c:pt>
                <c:pt idx="22">
                  <c:v>813</c:v>
                </c:pt>
              </c:numCache>
            </c:numRef>
          </c:val>
          <c:extLst>
            <c:ext xmlns:c16="http://schemas.microsoft.com/office/drawing/2014/chart" uri="{C3380CC4-5D6E-409C-BE32-E72D297353CC}">
              <c16:uniqueId val="{00000000-4EA8-423A-BA35-1AD20BF3237C}"/>
            </c:ext>
          </c:extLst>
        </c:ser>
        <c:dLbls>
          <c:showLegendKey val="0"/>
          <c:showVal val="0"/>
          <c:showCatName val="0"/>
          <c:showSerName val="0"/>
          <c:showPercent val="0"/>
          <c:showBubbleSize val="0"/>
        </c:dLbls>
        <c:gapWidth val="219"/>
        <c:overlap val="-27"/>
        <c:axId val="573816600"/>
        <c:axId val="573820208"/>
      </c:barChart>
      <c:lineChart>
        <c:grouping val="standard"/>
        <c:varyColors val="0"/>
        <c:ser>
          <c:idx val="1"/>
          <c:order val="1"/>
          <c:tx>
            <c:strRef>
              <c:f>'Monthly PPM'!$E$1</c:f>
              <c:strCache>
                <c:ptCount val="1"/>
                <c:pt idx="0">
                  <c:v>Monthly PPM</c:v>
                </c:pt>
              </c:strCache>
            </c:strRef>
          </c:tx>
          <c:spPr>
            <a:ln w="28575" cap="rnd">
              <a:solidFill>
                <a:srgbClr val="002060"/>
              </a:solidFill>
              <a:round/>
            </a:ln>
            <a:effectLst/>
          </c:spPr>
          <c:marker>
            <c:symbol val="none"/>
          </c:marker>
          <c:cat>
            <c:strRef>
              <c:f>'Monthly PPM'!$A$4:$A$26</c:f>
              <c:strCache>
                <c:ptCount val="23"/>
                <c:pt idx="0">
                  <c:v>11/2018</c:v>
                </c:pt>
                <c:pt idx="1">
                  <c:v>10/2018</c:v>
                </c:pt>
                <c:pt idx="2">
                  <c:v>09/2018</c:v>
                </c:pt>
                <c:pt idx="3">
                  <c:v>08/2018</c:v>
                </c:pt>
                <c:pt idx="4">
                  <c:v>07/2018</c:v>
                </c:pt>
                <c:pt idx="5">
                  <c:v>06/2018</c:v>
                </c:pt>
                <c:pt idx="6">
                  <c:v>05/2018</c:v>
                </c:pt>
                <c:pt idx="7">
                  <c:v>04/2018</c:v>
                </c:pt>
                <c:pt idx="8">
                  <c:v>03/2018</c:v>
                </c:pt>
                <c:pt idx="9">
                  <c:v>02/2018</c:v>
                </c:pt>
                <c:pt idx="10">
                  <c:v>01/2018</c:v>
                </c:pt>
                <c:pt idx="11">
                  <c:v>12/2017</c:v>
                </c:pt>
                <c:pt idx="12">
                  <c:v>11/2017</c:v>
                </c:pt>
                <c:pt idx="13">
                  <c:v>10/2017</c:v>
                </c:pt>
                <c:pt idx="14">
                  <c:v>09/2017</c:v>
                </c:pt>
                <c:pt idx="15">
                  <c:v>08/2017</c:v>
                </c:pt>
                <c:pt idx="16">
                  <c:v>07/2017</c:v>
                </c:pt>
                <c:pt idx="17">
                  <c:v>06/2017</c:v>
                </c:pt>
                <c:pt idx="18">
                  <c:v>05/2017</c:v>
                </c:pt>
                <c:pt idx="19">
                  <c:v>04/2017</c:v>
                </c:pt>
                <c:pt idx="20">
                  <c:v>03/2017</c:v>
                </c:pt>
                <c:pt idx="21">
                  <c:v>02/2017</c:v>
                </c:pt>
                <c:pt idx="22">
                  <c:v>01/2017</c:v>
                </c:pt>
              </c:strCache>
            </c:strRef>
          </c:cat>
          <c:val>
            <c:numRef>
              <c:f>'Monthly PPM'!$E$4:$E$26</c:f>
              <c:numCache>
                <c:formatCode>0</c:formatCode>
                <c:ptCount val="23"/>
                <c:pt idx="0">
                  <c:v>3976.1431411530812</c:v>
                </c:pt>
                <c:pt idx="1">
                  <c:v>2085.5057351407718</c:v>
                </c:pt>
                <c:pt idx="2">
                  <c:v>4431.3146233382577</c:v>
                </c:pt>
                <c:pt idx="3">
                  <c:v>578.7037037037037</c:v>
                </c:pt>
                <c:pt idx="4">
                  <c:v>0</c:v>
                </c:pt>
                <c:pt idx="5">
                  <c:v>903.34236675700083</c:v>
                </c:pt>
                <c:pt idx="6">
                  <c:v>4626.7735965453421</c:v>
                </c:pt>
                <c:pt idx="7">
                  <c:v>6622.5165562913908</c:v>
                </c:pt>
                <c:pt idx="8">
                  <c:v>1842.2991893883568</c:v>
                </c:pt>
                <c:pt idx="9">
                  <c:v>625.78222778473094</c:v>
                </c:pt>
                <c:pt idx="10">
                  <c:v>383.28861632809509</c:v>
                </c:pt>
                <c:pt idx="11">
                  <c:v>1777.2511848341233</c:v>
                </c:pt>
                <c:pt idx="12">
                  <c:v>1763.6684303350969</c:v>
                </c:pt>
                <c:pt idx="13">
                  <c:v>672.04301075268825</c:v>
                </c:pt>
                <c:pt idx="14">
                  <c:v>6472.491909385114</c:v>
                </c:pt>
                <c:pt idx="15">
                  <c:v>1170.9601873536299</c:v>
                </c:pt>
                <c:pt idx="16">
                  <c:v>9100.1011122345808</c:v>
                </c:pt>
                <c:pt idx="17">
                  <c:v>2624.6719160104985</c:v>
                </c:pt>
                <c:pt idx="18">
                  <c:v>1869.1588785046729</c:v>
                </c:pt>
                <c:pt idx="19">
                  <c:v>3518.029903254178</c:v>
                </c:pt>
                <c:pt idx="20">
                  <c:v>2032.5203252032522</c:v>
                </c:pt>
                <c:pt idx="22">
                  <c:v>1230.0123001230013</c:v>
                </c:pt>
              </c:numCache>
            </c:numRef>
          </c:val>
          <c:smooth val="0"/>
          <c:extLst>
            <c:ext xmlns:c16="http://schemas.microsoft.com/office/drawing/2014/chart" uri="{C3380CC4-5D6E-409C-BE32-E72D297353CC}">
              <c16:uniqueId val="{00000001-4EA8-423A-BA35-1AD20BF3237C}"/>
            </c:ext>
          </c:extLst>
        </c:ser>
        <c:ser>
          <c:idx val="2"/>
          <c:order val="2"/>
          <c:tx>
            <c:strRef>
              <c:f>'Monthly PPM'!$G$1:$G$2</c:f>
              <c:strCache>
                <c:ptCount val="2"/>
                <c:pt idx="0">
                  <c:v>Goal</c:v>
                </c:pt>
              </c:strCache>
            </c:strRef>
          </c:tx>
          <c:spPr>
            <a:ln w="28575" cap="rnd">
              <a:solidFill>
                <a:srgbClr val="92D050"/>
              </a:solidFill>
              <a:round/>
            </a:ln>
            <a:effectLst/>
          </c:spPr>
          <c:marker>
            <c:symbol val="none"/>
          </c:marker>
          <c:cat>
            <c:strRef>
              <c:f>'Monthly PPM'!$A$4:$A$26</c:f>
              <c:strCache>
                <c:ptCount val="23"/>
                <c:pt idx="0">
                  <c:v>11/2018</c:v>
                </c:pt>
                <c:pt idx="1">
                  <c:v>10/2018</c:v>
                </c:pt>
                <c:pt idx="2">
                  <c:v>09/2018</c:v>
                </c:pt>
                <c:pt idx="3">
                  <c:v>08/2018</c:v>
                </c:pt>
                <c:pt idx="4">
                  <c:v>07/2018</c:v>
                </c:pt>
                <c:pt idx="5">
                  <c:v>06/2018</c:v>
                </c:pt>
                <c:pt idx="6">
                  <c:v>05/2018</c:v>
                </c:pt>
                <c:pt idx="7">
                  <c:v>04/2018</c:v>
                </c:pt>
                <c:pt idx="8">
                  <c:v>03/2018</c:v>
                </c:pt>
                <c:pt idx="9">
                  <c:v>02/2018</c:v>
                </c:pt>
                <c:pt idx="10">
                  <c:v>01/2018</c:v>
                </c:pt>
                <c:pt idx="11">
                  <c:v>12/2017</c:v>
                </c:pt>
                <c:pt idx="12">
                  <c:v>11/2017</c:v>
                </c:pt>
                <c:pt idx="13">
                  <c:v>10/2017</c:v>
                </c:pt>
                <c:pt idx="14">
                  <c:v>09/2017</c:v>
                </c:pt>
                <c:pt idx="15">
                  <c:v>08/2017</c:v>
                </c:pt>
                <c:pt idx="16">
                  <c:v>07/2017</c:v>
                </c:pt>
                <c:pt idx="17">
                  <c:v>06/2017</c:v>
                </c:pt>
                <c:pt idx="18">
                  <c:v>05/2017</c:v>
                </c:pt>
                <c:pt idx="19">
                  <c:v>04/2017</c:v>
                </c:pt>
                <c:pt idx="20">
                  <c:v>03/2017</c:v>
                </c:pt>
                <c:pt idx="21">
                  <c:v>02/2017</c:v>
                </c:pt>
                <c:pt idx="22">
                  <c:v>01/2017</c:v>
                </c:pt>
              </c:strCache>
            </c:strRef>
          </c:cat>
          <c:val>
            <c:numRef>
              <c:f>'Monthly PPM'!$G$4:$G$26</c:f>
              <c:numCache>
                <c:formatCode>0</c:formatCode>
                <c:ptCount val="23"/>
                <c:pt idx="0">
                  <c:v>1250</c:v>
                </c:pt>
                <c:pt idx="1">
                  <c:v>1250</c:v>
                </c:pt>
                <c:pt idx="2">
                  <c:v>1250</c:v>
                </c:pt>
                <c:pt idx="3">
                  <c:v>1250</c:v>
                </c:pt>
                <c:pt idx="4">
                  <c:v>1250</c:v>
                </c:pt>
                <c:pt idx="5">
                  <c:v>1250</c:v>
                </c:pt>
                <c:pt idx="6">
                  <c:v>1250</c:v>
                </c:pt>
                <c:pt idx="7">
                  <c:v>1250</c:v>
                </c:pt>
                <c:pt idx="8">
                  <c:v>1250</c:v>
                </c:pt>
                <c:pt idx="9">
                  <c:v>1250</c:v>
                </c:pt>
                <c:pt idx="10">
                  <c:v>1250</c:v>
                </c:pt>
                <c:pt idx="11">
                  <c:v>1250</c:v>
                </c:pt>
                <c:pt idx="12">
                  <c:v>1250</c:v>
                </c:pt>
                <c:pt idx="13">
                  <c:v>1250</c:v>
                </c:pt>
                <c:pt idx="14">
                  <c:v>1250</c:v>
                </c:pt>
                <c:pt idx="15">
                  <c:v>1250</c:v>
                </c:pt>
                <c:pt idx="16">
                  <c:v>1250</c:v>
                </c:pt>
                <c:pt idx="17">
                  <c:v>1250</c:v>
                </c:pt>
                <c:pt idx="18">
                  <c:v>1250</c:v>
                </c:pt>
                <c:pt idx="19">
                  <c:v>1250</c:v>
                </c:pt>
                <c:pt idx="20">
                  <c:v>1250</c:v>
                </c:pt>
                <c:pt idx="21">
                  <c:v>1250</c:v>
                </c:pt>
                <c:pt idx="22">
                  <c:v>1250</c:v>
                </c:pt>
              </c:numCache>
            </c:numRef>
          </c:val>
          <c:smooth val="0"/>
          <c:extLst>
            <c:ext xmlns:c16="http://schemas.microsoft.com/office/drawing/2014/chart" uri="{C3380CC4-5D6E-409C-BE32-E72D297353CC}">
              <c16:uniqueId val="{00000002-4EA8-423A-BA35-1AD20BF3237C}"/>
            </c:ext>
          </c:extLst>
        </c:ser>
        <c:ser>
          <c:idx val="3"/>
          <c:order val="3"/>
          <c:tx>
            <c:strRef>
              <c:f>'Monthly PPM'!$H$1:$H$2</c:f>
              <c:strCache>
                <c:ptCount val="2"/>
                <c:pt idx="0">
                  <c:v>3 mo Avg</c:v>
                </c:pt>
              </c:strCache>
            </c:strRef>
          </c:tx>
          <c:spPr>
            <a:ln w="28575" cap="rnd">
              <a:solidFill>
                <a:srgbClr val="E521AD"/>
              </a:solidFill>
              <a:round/>
            </a:ln>
            <a:effectLst/>
          </c:spPr>
          <c:marker>
            <c:symbol val="none"/>
          </c:marker>
          <c:trendline>
            <c:spPr>
              <a:ln w="28575" cap="rnd">
                <a:solidFill>
                  <a:srgbClr val="FFFF00"/>
                </a:solidFill>
                <a:prstDash val="solid"/>
              </a:ln>
              <a:effectLst/>
            </c:spPr>
            <c:trendlineType val="linear"/>
            <c:dispRSqr val="0"/>
            <c:dispEq val="0"/>
          </c:trendline>
          <c:cat>
            <c:strRef>
              <c:f>'Monthly PPM'!$A$4:$A$26</c:f>
              <c:strCache>
                <c:ptCount val="23"/>
                <c:pt idx="0">
                  <c:v>11/2018</c:v>
                </c:pt>
                <c:pt idx="1">
                  <c:v>10/2018</c:v>
                </c:pt>
                <c:pt idx="2">
                  <c:v>09/2018</c:v>
                </c:pt>
                <c:pt idx="3">
                  <c:v>08/2018</c:v>
                </c:pt>
                <c:pt idx="4">
                  <c:v>07/2018</c:v>
                </c:pt>
                <c:pt idx="5">
                  <c:v>06/2018</c:v>
                </c:pt>
                <c:pt idx="6">
                  <c:v>05/2018</c:v>
                </c:pt>
                <c:pt idx="7">
                  <c:v>04/2018</c:v>
                </c:pt>
                <c:pt idx="8">
                  <c:v>03/2018</c:v>
                </c:pt>
                <c:pt idx="9">
                  <c:v>02/2018</c:v>
                </c:pt>
                <c:pt idx="10">
                  <c:v>01/2018</c:v>
                </c:pt>
                <c:pt idx="11">
                  <c:v>12/2017</c:v>
                </c:pt>
                <c:pt idx="12">
                  <c:v>11/2017</c:v>
                </c:pt>
                <c:pt idx="13">
                  <c:v>10/2017</c:v>
                </c:pt>
                <c:pt idx="14">
                  <c:v>09/2017</c:v>
                </c:pt>
                <c:pt idx="15">
                  <c:v>08/2017</c:v>
                </c:pt>
                <c:pt idx="16">
                  <c:v>07/2017</c:v>
                </c:pt>
                <c:pt idx="17">
                  <c:v>06/2017</c:v>
                </c:pt>
                <c:pt idx="18">
                  <c:v>05/2017</c:v>
                </c:pt>
                <c:pt idx="19">
                  <c:v>04/2017</c:v>
                </c:pt>
                <c:pt idx="20">
                  <c:v>03/2017</c:v>
                </c:pt>
                <c:pt idx="21">
                  <c:v>02/2017</c:v>
                </c:pt>
                <c:pt idx="22">
                  <c:v>01/2017</c:v>
                </c:pt>
              </c:strCache>
            </c:strRef>
          </c:cat>
          <c:val>
            <c:numRef>
              <c:f>'Monthly PPM'!$H$4:$H$26</c:f>
              <c:numCache>
                <c:formatCode>0</c:formatCode>
                <c:ptCount val="23"/>
                <c:pt idx="0">
                  <c:v>3497.6152623211447</c:v>
                </c:pt>
                <c:pt idx="1">
                  <c:v>1783.59096313912</c:v>
                </c:pt>
                <c:pt idx="2">
                  <c:v>627.94348508634221</c:v>
                </c:pt>
                <c:pt idx="3">
                  <c:v>294.11764705882348</c:v>
                </c:pt>
                <c:pt idx="4">
                  <c:v>1924.4647582391149</c:v>
                </c:pt>
                <c:pt idx="5">
                  <c:v>4885.3304383227032</c:v>
                </c:pt>
                <c:pt idx="6">
                  <c:v>4456.3279857397511</c:v>
                </c:pt>
                <c:pt idx="7">
                  <c:v>3546.0992907801419</c:v>
                </c:pt>
                <c:pt idx="8">
                  <c:v>1011.4145354717526</c:v>
                </c:pt>
                <c:pt idx="9">
                  <c:v>848.1764206955047</c:v>
                </c:pt>
                <c:pt idx="10">
                  <c:v>1104.7689191677407</c:v>
                </c:pt>
                <c:pt idx="11">
                  <c:v>1207.3128665056915</c:v>
                </c:pt>
                <c:pt idx="12">
                  <c:v>1692.0473773265651</c:v>
                </c:pt>
                <c:pt idx="13">
                  <c:v>1573.7410071942445</c:v>
                </c:pt>
                <c:pt idx="14">
                  <c:v>5688.7444128403085</c:v>
                </c:pt>
                <c:pt idx="15">
                  <c:v>4946.0431654676258</c:v>
                </c:pt>
                <c:pt idx="16">
                  <c:v>4918.0327868852464</c:v>
                </c:pt>
                <c:pt idx="17">
                  <c:v>2704.7913446676971</c:v>
                </c:pt>
                <c:pt idx="18">
                  <c:v>2507.0510811657787</c:v>
                </c:pt>
                <c:pt idx="19">
                  <c:v>1926.1637239165329</c:v>
                </c:pt>
                <c:pt idx="20">
                  <c:v>1074.8835542816196</c:v>
                </c:pt>
                <c:pt idx="21">
                  <c:v>357.65379113018599</c:v>
                </c:pt>
                <c:pt idx="22">
                  <c:v>377.50094375235938</c:v>
                </c:pt>
              </c:numCache>
            </c:numRef>
          </c:val>
          <c:smooth val="0"/>
          <c:extLst>
            <c:ext xmlns:c16="http://schemas.microsoft.com/office/drawing/2014/chart" uri="{C3380CC4-5D6E-409C-BE32-E72D297353CC}">
              <c16:uniqueId val="{00000004-4EA8-423A-BA35-1AD20BF3237C}"/>
            </c:ext>
          </c:extLst>
        </c:ser>
        <c:dLbls>
          <c:showLegendKey val="0"/>
          <c:showVal val="0"/>
          <c:showCatName val="0"/>
          <c:showSerName val="0"/>
          <c:showPercent val="0"/>
          <c:showBubbleSize val="0"/>
        </c:dLbls>
        <c:marker val="1"/>
        <c:smooth val="0"/>
        <c:axId val="619733736"/>
        <c:axId val="619732424"/>
      </c:lineChart>
      <c:catAx>
        <c:axId val="619733736"/>
        <c:scaling>
          <c:orientation val="maxMin"/>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layout>
            <c:manualLayout>
              <c:xMode val="edge"/>
              <c:yMode val="edge"/>
              <c:x val="0.4842277396965407"/>
              <c:y val="0.8254232542623283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2424"/>
        <c:crosses val="autoZero"/>
        <c:auto val="1"/>
        <c:lblAlgn val="ctr"/>
        <c:lblOffset val="100"/>
        <c:noMultiLvlLbl val="0"/>
      </c:catAx>
      <c:valAx>
        <c:axId val="619732424"/>
        <c:scaling>
          <c:orientation val="minMax"/>
          <c:max val="12000"/>
          <c:min val="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chemeClr val="tx1"/>
                    </a:solidFill>
                  </a:rPr>
                  <a:t>DPPM</a:t>
                </a:r>
              </a:p>
            </c:rich>
          </c:tx>
          <c:layout>
            <c:manualLayout>
              <c:xMode val="edge"/>
              <c:yMode val="edge"/>
              <c:x val="0.95570352671208258"/>
              <c:y val="0.346505036419570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3736"/>
        <c:crosses val="autoZero"/>
        <c:crossBetween val="between"/>
      </c:valAx>
      <c:valAx>
        <c:axId val="573820208"/>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800" b="1" i="0" baseline="0">
                    <a:solidFill>
                      <a:schemeClr val="tx1"/>
                    </a:solidFill>
                    <a:effectLst/>
                  </a:rPr>
                  <a:t>Volume in Units</a:t>
                </a:r>
                <a:endParaRPr lang="en-US" b="1">
                  <a:solidFill>
                    <a:schemeClr val="tx1"/>
                  </a:solidFill>
                  <a:effectLst/>
                </a:endParaRPr>
              </a:p>
            </c:rich>
          </c:tx>
          <c:layout>
            <c:manualLayout>
              <c:xMode val="edge"/>
              <c:yMode val="edge"/>
              <c:x val="2.0584987151440796E-2"/>
              <c:y val="0.18471903233961254"/>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73816600"/>
        <c:crosses val="autoZero"/>
        <c:crossBetween val="between"/>
      </c:valAx>
      <c:catAx>
        <c:axId val="573816600"/>
        <c:scaling>
          <c:orientation val="minMax"/>
        </c:scaling>
        <c:delete val="1"/>
        <c:axPos val="b"/>
        <c:numFmt formatCode="General" sourceLinked="1"/>
        <c:majorTickMark val="out"/>
        <c:minorTickMark val="none"/>
        <c:tickLblPos val="nextTo"/>
        <c:crossAx val="573820208"/>
        <c:crosses val="autoZero"/>
        <c:auto val="1"/>
        <c:lblAlgn val="ctr"/>
        <c:lblOffset val="100"/>
        <c:noMultiLvlLbl val="0"/>
      </c:catAx>
      <c:spPr>
        <a:noFill/>
        <a:ln>
          <a:noFill/>
        </a:ln>
        <a:effectLst/>
      </c:spPr>
    </c:plotArea>
    <c:legend>
      <c:legendPos val="r"/>
      <c:layout>
        <c:manualLayout>
          <c:xMode val="edge"/>
          <c:yMode val="edge"/>
          <c:x val="6.8935793593882855E-2"/>
          <c:y val="0.84012197949693446"/>
          <c:w val="0.8499125613497448"/>
          <c:h val="0.159878117069567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Hitek-Plexus 3Months DPPM Trend _PCBA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055136873139281"/>
          <c:y val="0.1897878404602846"/>
          <c:w val="0.68706028437157707"/>
          <c:h val="0.48520241019902544"/>
        </c:manualLayout>
      </c:layout>
      <c:barChart>
        <c:barDir val="col"/>
        <c:grouping val="clustered"/>
        <c:varyColors val="0"/>
        <c:ser>
          <c:idx val="0"/>
          <c:order val="0"/>
          <c:tx>
            <c:strRef>
              <c:f>'Monthly PPM'!$B$1</c:f>
              <c:strCache>
                <c:ptCount val="1"/>
                <c:pt idx="0">
                  <c:v>Goods Receipt</c:v>
                </c:pt>
              </c:strCache>
            </c:strRef>
          </c:tx>
          <c:spPr>
            <a:solidFill>
              <a:schemeClr val="tx2">
                <a:lumMod val="40000"/>
                <a:lumOff val="60000"/>
              </a:schemeClr>
            </a:solidFill>
            <a:ln>
              <a:noFill/>
            </a:ln>
            <a:effectLst/>
          </c:spPr>
          <c:invertIfNegative val="0"/>
          <c:cat>
            <c:strRef>
              <c:f>'Monthly PPM'!$A$6:$A$11</c:f>
              <c:strCache>
                <c:ptCount val="6"/>
                <c:pt idx="0">
                  <c:v>09/2018</c:v>
                </c:pt>
                <c:pt idx="1">
                  <c:v>08/2018</c:v>
                </c:pt>
                <c:pt idx="2">
                  <c:v>07/2018</c:v>
                </c:pt>
                <c:pt idx="3">
                  <c:v>06/2018</c:v>
                </c:pt>
                <c:pt idx="4">
                  <c:v>05/2018</c:v>
                </c:pt>
                <c:pt idx="5">
                  <c:v>04/2018</c:v>
                </c:pt>
              </c:strCache>
            </c:strRef>
          </c:cat>
          <c:val>
            <c:numRef>
              <c:f>'Monthly PPM'!$B$6:$B$11</c:f>
              <c:numCache>
                <c:formatCode>General</c:formatCode>
                <c:ptCount val="6"/>
                <c:pt idx="0">
                  <c:v>677</c:v>
                </c:pt>
                <c:pt idx="1">
                  <c:v>1728</c:v>
                </c:pt>
                <c:pt idx="2">
                  <c:v>3965</c:v>
                </c:pt>
                <c:pt idx="3">
                  <c:v>1107</c:v>
                </c:pt>
                <c:pt idx="4">
                  <c:v>3242</c:v>
                </c:pt>
                <c:pt idx="5">
                  <c:v>3020</c:v>
                </c:pt>
              </c:numCache>
            </c:numRef>
          </c:val>
          <c:extLst>
            <c:ext xmlns:c16="http://schemas.microsoft.com/office/drawing/2014/chart" uri="{C3380CC4-5D6E-409C-BE32-E72D297353CC}">
              <c16:uniqueId val="{00000000-48AC-4987-B1F7-B3A684A42BB0}"/>
            </c:ext>
          </c:extLst>
        </c:ser>
        <c:dLbls>
          <c:showLegendKey val="0"/>
          <c:showVal val="0"/>
          <c:showCatName val="0"/>
          <c:showSerName val="0"/>
          <c:showPercent val="0"/>
          <c:showBubbleSize val="0"/>
        </c:dLbls>
        <c:gapWidth val="219"/>
        <c:overlap val="-27"/>
        <c:axId val="573816600"/>
        <c:axId val="573820208"/>
      </c:barChart>
      <c:lineChart>
        <c:grouping val="standard"/>
        <c:varyColors val="0"/>
        <c:ser>
          <c:idx val="1"/>
          <c:order val="1"/>
          <c:tx>
            <c:strRef>
              <c:f>'Monthly PPM'!$E$1</c:f>
              <c:strCache>
                <c:ptCount val="1"/>
                <c:pt idx="0">
                  <c:v>Monthly PPM</c:v>
                </c:pt>
              </c:strCache>
            </c:strRef>
          </c:tx>
          <c:spPr>
            <a:ln w="28575" cap="rnd">
              <a:solidFill>
                <a:srgbClr val="002060"/>
              </a:solidFill>
              <a:round/>
            </a:ln>
            <a:effectLst/>
          </c:spPr>
          <c:marker>
            <c:symbol val="none"/>
          </c:marker>
          <c:cat>
            <c:strRef>
              <c:f>'Monthly PPM'!$A$6:$A$12</c:f>
              <c:strCache>
                <c:ptCount val="7"/>
                <c:pt idx="0">
                  <c:v>09/2018</c:v>
                </c:pt>
                <c:pt idx="1">
                  <c:v>08/2018</c:v>
                </c:pt>
                <c:pt idx="2">
                  <c:v>07/2018</c:v>
                </c:pt>
                <c:pt idx="3">
                  <c:v>06/2018</c:v>
                </c:pt>
                <c:pt idx="4">
                  <c:v>05/2018</c:v>
                </c:pt>
                <c:pt idx="5">
                  <c:v>04/2018</c:v>
                </c:pt>
                <c:pt idx="6">
                  <c:v>03/2018</c:v>
                </c:pt>
              </c:strCache>
            </c:strRef>
          </c:cat>
          <c:val>
            <c:numRef>
              <c:f>'Monthly PPM'!$E$6:$E$12</c:f>
              <c:numCache>
                <c:formatCode>0</c:formatCode>
                <c:ptCount val="7"/>
                <c:pt idx="0">
                  <c:v>4431.3146233382577</c:v>
                </c:pt>
                <c:pt idx="1">
                  <c:v>578.7037037037037</c:v>
                </c:pt>
                <c:pt idx="2">
                  <c:v>0</c:v>
                </c:pt>
                <c:pt idx="3">
                  <c:v>903.34236675700083</c:v>
                </c:pt>
                <c:pt idx="4">
                  <c:v>4626.7735965453421</c:v>
                </c:pt>
                <c:pt idx="5">
                  <c:v>6622.5165562913908</c:v>
                </c:pt>
                <c:pt idx="6">
                  <c:v>1842.2991893883568</c:v>
                </c:pt>
              </c:numCache>
            </c:numRef>
          </c:val>
          <c:smooth val="0"/>
          <c:extLst>
            <c:ext xmlns:c16="http://schemas.microsoft.com/office/drawing/2014/chart" uri="{C3380CC4-5D6E-409C-BE32-E72D297353CC}">
              <c16:uniqueId val="{00000001-48AC-4987-B1F7-B3A684A42BB0}"/>
            </c:ext>
          </c:extLst>
        </c:ser>
        <c:ser>
          <c:idx val="2"/>
          <c:order val="2"/>
          <c:tx>
            <c:strRef>
              <c:f>'Monthly PPM'!$G$1:$G$2</c:f>
              <c:strCache>
                <c:ptCount val="2"/>
                <c:pt idx="0">
                  <c:v>Goal</c:v>
                </c:pt>
              </c:strCache>
            </c:strRef>
          </c:tx>
          <c:spPr>
            <a:ln w="28575" cap="rnd">
              <a:solidFill>
                <a:srgbClr val="92D050"/>
              </a:solidFill>
              <a:round/>
            </a:ln>
            <a:effectLst/>
          </c:spPr>
          <c:marker>
            <c:symbol val="none"/>
          </c:marker>
          <c:cat>
            <c:strRef>
              <c:f>'Monthly PPM'!$A$6:$A$12</c:f>
              <c:strCache>
                <c:ptCount val="7"/>
                <c:pt idx="0">
                  <c:v>09/2018</c:v>
                </c:pt>
                <c:pt idx="1">
                  <c:v>08/2018</c:v>
                </c:pt>
                <c:pt idx="2">
                  <c:v>07/2018</c:v>
                </c:pt>
                <c:pt idx="3">
                  <c:v>06/2018</c:v>
                </c:pt>
                <c:pt idx="4">
                  <c:v>05/2018</c:v>
                </c:pt>
                <c:pt idx="5">
                  <c:v>04/2018</c:v>
                </c:pt>
                <c:pt idx="6">
                  <c:v>03/2018</c:v>
                </c:pt>
              </c:strCache>
            </c:strRef>
          </c:cat>
          <c:val>
            <c:numRef>
              <c:f>'Monthly PPM'!$G$9:$G$11</c:f>
              <c:numCache>
                <c:formatCode>0</c:formatCode>
                <c:ptCount val="3"/>
                <c:pt idx="0">
                  <c:v>1250</c:v>
                </c:pt>
                <c:pt idx="1">
                  <c:v>1250</c:v>
                </c:pt>
                <c:pt idx="2">
                  <c:v>1250</c:v>
                </c:pt>
              </c:numCache>
            </c:numRef>
          </c:val>
          <c:smooth val="0"/>
          <c:extLst>
            <c:ext xmlns:c16="http://schemas.microsoft.com/office/drawing/2014/chart" uri="{C3380CC4-5D6E-409C-BE32-E72D297353CC}">
              <c16:uniqueId val="{00000002-48AC-4987-B1F7-B3A684A42BB0}"/>
            </c:ext>
          </c:extLst>
        </c:ser>
        <c:ser>
          <c:idx val="3"/>
          <c:order val="3"/>
          <c:tx>
            <c:strRef>
              <c:f>'Monthly PPM'!$H$1:$H$2</c:f>
              <c:strCache>
                <c:ptCount val="2"/>
                <c:pt idx="0">
                  <c:v>3 mo Avg</c:v>
                </c:pt>
              </c:strCache>
            </c:strRef>
          </c:tx>
          <c:spPr>
            <a:ln w="28575" cap="rnd">
              <a:solidFill>
                <a:srgbClr val="E521AD"/>
              </a:solidFill>
              <a:round/>
            </a:ln>
            <a:effectLst/>
          </c:spPr>
          <c:marker>
            <c:symbol val="none"/>
          </c:marker>
          <c:trendline>
            <c:spPr>
              <a:ln w="28575" cap="rnd">
                <a:solidFill>
                  <a:srgbClr val="FFFF00"/>
                </a:solidFill>
                <a:prstDash val="solid"/>
              </a:ln>
              <a:effectLst/>
            </c:spPr>
            <c:trendlineType val="linear"/>
            <c:dispRSqr val="0"/>
            <c:dispEq val="0"/>
          </c:trendline>
          <c:cat>
            <c:strRef>
              <c:f>'Monthly PPM'!$A$6:$A$12</c:f>
              <c:strCache>
                <c:ptCount val="7"/>
                <c:pt idx="0">
                  <c:v>09/2018</c:v>
                </c:pt>
                <c:pt idx="1">
                  <c:v>08/2018</c:v>
                </c:pt>
                <c:pt idx="2">
                  <c:v>07/2018</c:v>
                </c:pt>
                <c:pt idx="3">
                  <c:v>06/2018</c:v>
                </c:pt>
                <c:pt idx="4">
                  <c:v>05/2018</c:v>
                </c:pt>
                <c:pt idx="5">
                  <c:v>04/2018</c:v>
                </c:pt>
                <c:pt idx="6">
                  <c:v>03/2018</c:v>
                </c:pt>
              </c:strCache>
            </c:strRef>
          </c:cat>
          <c:val>
            <c:numRef>
              <c:f>'Monthly PPM'!$H$6:$H$12</c:f>
              <c:numCache>
                <c:formatCode>0</c:formatCode>
                <c:ptCount val="7"/>
                <c:pt idx="0">
                  <c:v>627.94348508634221</c:v>
                </c:pt>
                <c:pt idx="1">
                  <c:v>294.11764705882348</c:v>
                </c:pt>
                <c:pt idx="2">
                  <c:v>1924.4647582391149</c:v>
                </c:pt>
                <c:pt idx="3">
                  <c:v>4885.3304383227032</c:v>
                </c:pt>
                <c:pt idx="4">
                  <c:v>4456.3279857397511</c:v>
                </c:pt>
                <c:pt idx="5">
                  <c:v>3546.0992907801419</c:v>
                </c:pt>
                <c:pt idx="6">
                  <c:v>1011.4145354717526</c:v>
                </c:pt>
              </c:numCache>
            </c:numRef>
          </c:val>
          <c:smooth val="0"/>
          <c:extLst>
            <c:ext xmlns:c16="http://schemas.microsoft.com/office/drawing/2014/chart" uri="{C3380CC4-5D6E-409C-BE32-E72D297353CC}">
              <c16:uniqueId val="{00000004-48AC-4987-B1F7-B3A684A42BB0}"/>
            </c:ext>
          </c:extLst>
        </c:ser>
        <c:dLbls>
          <c:showLegendKey val="0"/>
          <c:showVal val="0"/>
          <c:showCatName val="0"/>
          <c:showSerName val="0"/>
          <c:showPercent val="0"/>
          <c:showBubbleSize val="0"/>
        </c:dLbls>
        <c:marker val="1"/>
        <c:smooth val="0"/>
        <c:axId val="619733736"/>
        <c:axId val="619732424"/>
      </c:lineChart>
      <c:catAx>
        <c:axId val="619733736"/>
        <c:scaling>
          <c:orientation val="maxMin"/>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layout>
            <c:manualLayout>
              <c:xMode val="edge"/>
              <c:yMode val="edge"/>
              <c:x val="0.48147683647429079"/>
              <c:y val="0.7686815159409426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2424"/>
        <c:crosses val="autoZero"/>
        <c:auto val="1"/>
        <c:lblAlgn val="ctr"/>
        <c:lblOffset val="100"/>
        <c:noMultiLvlLbl val="0"/>
      </c:catAx>
      <c:valAx>
        <c:axId val="619732424"/>
        <c:scaling>
          <c:orientation val="minMax"/>
          <c:max val="9000"/>
          <c:min val="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chemeClr val="tx1"/>
                    </a:solidFill>
                  </a:rPr>
                  <a:t>DPPM</a:t>
                </a:r>
              </a:p>
            </c:rich>
          </c:tx>
          <c:layout>
            <c:manualLayout>
              <c:xMode val="edge"/>
              <c:yMode val="edge"/>
              <c:x val="0.95570352671208258"/>
              <c:y val="0.346505036419570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3736"/>
        <c:crosses val="autoZero"/>
        <c:crossBetween val="between"/>
      </c:valAx>
      <c:valAx>
        <c:axId val="573820208"/>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800" b="1" i="0" baseline="0">
                    <a:solidFill>
                      <a:schemeClr val="tx1"/>
                    </a:solidFill>
                    <a:effectLst/>
                  </a:rPr>
                  <a:t>Volume in Units</a:t>
                </a:r>
                <a:endParaRPr lang="en-US" b="1">
                  <a:solidFill>
                    <a:schemeClr val="tx1"/>
                  </a:solidFill>
                  <a:effectLst/>
                </a:endParaRPr>
              </a:p>
            </c:rich>
          </c:tx>
          <c:layout>
            <c:manualLayout>
              <c:xMode val="edge"/>
              <c:yMode val="edge"/>
              <c:x val="2.0584987151440796E-2"/>
              <c:y val="0.18471903233961254"/>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73816600"/>
        <c:crosses val="autoZero"/>
        <c:crossBetween val="between"/>
      </c:valAx>
      <c:catAx>
        <c:axId val="573816600"/>
        <c:scaling>
          <c:orientation val="minMax"/>
        </c:scaling>
        <c:delete val="1"/>
        <c:axPos val="b"/>
        <c:numFmt formatCode="General" sourceLinked="1"/>
        <c:majorTickMark val="out"/>
        <c:minorTickMark val="none"/>
        <c:tickLblPos val="nextTo"/>
        <c:crossAx val="573820208"/>
        <c:crosses val="autoZero"/>
        <c:auto val="1"/>
        <c:lblAlgn val="ctr"/>
        <c:lblOffset val="100"/>
        <c:noMultiLvlLbl val="0"/>
      </c:catAx>
      <c:spPr>
        <a:noFill/>
        <a:ln>
          <a:noFill/>
        </a:ln>
        <a:effectLst/>
      </c:spPr>
    </c:plotArea>
    <c:legend>
      <c:legendPos val="r"/>
      <c:layout>
        <c:manualLayout>
          <c:xMode val="edge"/>
          <c:yMode val="edge"/>
          <c:x val="6.4809438760507973E-2"/>
          <c:y val="0.84012197949693446"/>
          <c:w val="0.85403891618311967"/>
          <c:h val="6.51028184530795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Hitek-Plexus 3Months DPPM Trend _PCBA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055136873139281"/>
          <c:y val="0.1897878404602846"/>
          <c:w val="0.68706028437157707"/>
          <c:h val="0.48520241019902544"/>
        </c:manualLayout>
      </c:layout>
      <c:barChart>
        <c:barDir val="col"/>
        <c:grouping val="clustered"/>
        <c:varyColors val="0"/>
        <c:ser>
          <c:idx val="0"/>
          <c:order val="0"/>
          <c:tx>
            <c:strRef>
              <c:f>'Monthly PPM'!$B$1</c:f>
              <c:strCache>
                <c:ptCount val="1"/>
                <c:pt idx="0">
                  <c:v>Goods Receipt</c:v>
                </c:pt>
              </c:strCache>
            </c:strRef>
          </c:tx>
          <c:spPr>
            <a:solidFill>
              <a:schemeClr val="tx2">
                <a:lumMod val="40000"/>
                <a:lumOff val="60000"/>
              </a:schemeClr>
            </a:solidFill>
            <a:ln>
              <a:noFill/>
            </a:ln>
            <a:effectLst/>
          </c:spPr>
          <c:invertIfNegative val="0"/>
          <c:cat>
            <c:strRef>
              <c:f>'Monthly PPM'!$A$7:$A$9</c:f>
              <c:strCache>
                <c:ptCount val="3"/>
                <c:pt idx="0">
                  <c:v>08/2018</c:v>
                </c:pt>
                <c:pt idx="1">
                  <c:v>07/2018</c:v>
                </c:pt>
                <c:pt idx="2">
                  <c:v>06/2018</c:v>
                </c:pt>
              </c:strCache>
            </c:strRef>
          </c:cat>
          <c:val>
            <c:numRef>
              <c:f>'Monthly PPM'!$B$7:$B$12</c:f>
              <c:numCache>
                <c:formatCode>General</c:formatCode>
                <c:ptCount val="6"/>
                <c:pt idx="0">
                  <c:v>1728</c:v>
                </c:pt>
                <c:pt idx="1">
                  <c:v>3965</c:v>
                </c:pt>
                <c:pt idx="2">
                  <c:v>1107</c:v>
                </c:pt>
                <c:pt idx="3">
                  <c:v>3242</c:v>
                </c:pt>
                <c:pt idx="4">
                  <c:v>3020</c:v>
                </c:pt>
                <c:pt idx="5">
                  <c:v>2714</c:v>
                </c:pt>
              </c:numCache>
            </c:numRef>
          </c:val>
          <c:extLst>
            <c:ext xmlns:c16="http://schemas.microsoft.com/office/drawing/2014/chart" uri="{C3380CC4-5D6E-409C-BE32-E72D297353CC}">
              <c16:uniqueId val="{00000000-2C9B-4CF8-B879-C76666A15A17}"/>
            </c:ext>
          </c:extLst>
        </c:ser>
        <c:dLbls>
          <c:showLegendKey val="0"/>
          <c:showVal val="0"/>
          <c:showCatName val="0"/>
          <c:showSerName val="0"/>
          <c:showPercent val="0"/>
          <c:showBubbleSize val="0"/>
        </c:dLbls>
        <c:gapWidth val="219"/>
        <c:overlap val="-27"/>
        <c:axId val="573816600"/>
        <c:axId val="573820208"/>
      </c:barChart>
      <c:lineChart>
        <c:grouping val="standard"/>
        <c:varyColors val="0"/>
        <c:ser>
          <c:idx val="1"/>
          <c:order val="1"/>
          <c:tx>
            <c:strRef>
              <c:f>'Monthly PPM'!$E$1</c:f>
              <c:strCache>
                <c:ptCount val="1"/>
                <c:pt idx="0">
                  <c:v>Monthly PPM</c:v>
                </c:pt>
              </c:strCache>
            </c:strRef>
          </c:tx>
          <c:spPr>
            <a:ln w="28575" cap="rnd">
              <a:solidFill>
                <a:srgbClr val="002060"/>
              </a:solidFill>
              <a:round/>
            </a:ln>
            <a:effectLst/>
          </c:spPr>
          <c:marker>
            <c:symbol val="none"/>
          </c:marker>
          <c:cat>
            <c:strRef>
              <c:f>'Monthly PPM'!$A$7:$A$12</c:f>
              <c:strCache>
                <c:ptCount val="6"/>
                <c:pt idx="0">
                  <c:v>08/2018</c:v>
                </c:pt>
                <c:pt idx="1">
                  <c:v>07/2018</c:v>
                </c:pt>
                <c:pt idx="2">
                  <c:v>06/2018</c:v>
                </c:pt>
                <c:pt idx="3">
                  <c:v>05/2018</c:v>
                </c:pt>
                <c:pt idx="4">
                  <c:v>04/2018</c:v>
                </c:pt>
                <c:pt idx="5">
                  <c:v>03/2018</c:v>
                </c:pt>
              </c:strCache>
            </c:strRef>
          </c:cat>
          <c:val>
            <c:numRef>
              <c:f>'Monthly PPM'!$E$7:$E$12</c:f>
              <c:numCache>
                <c:formatCode>0</c:formatCode>
                <c:ptCount val="6"/>
                <c:pt idx="0">
                  <c:v>578.7037037037037</c:v>
                </c:pt>
                <c:pt idx="1">
                  <c:v>0</c:v>
                </c:pt>
                <c:pt idx="2">
                  <c:v>903.34236675700083</c:v>
                </c:pt>
                <c:pt idx="3">
                  <c:v>4626.7735965453421</c:v>
                </c:pt>
                <c:pt idx="4">
                  <c:v>6622.5165562913908</c:v>
                </c:pt>
                <c:pt idx="5">
                  <c:v>1842.2991893883568</c:v>
                </c:pt>
              </c:numCache>
            </c:numRef>
          </c:val>
          <c:smooth val="0"/>
          <c:extLst>
            <c:ext xmlns:c16="http://schemas.microsoft.com/office/drawing/2014/chart" uri="{C3380CC4-5D6E-409C-BE32-E72D297353CC}">
              <c16:uniqueId val="{00000001-2C9B-4CF8-B879-C76666A15A17}"/>
            </c:ext>
          </c:extLst>
        </c:ser>
        <c:ser>
          <c:idx val="2"/>
          <c:order val="2"/>
          <c:tx>
            <c:strRef>
              <c:f>'Monthly PPM'!$G$1:$G$2</c:f>
              <c:strCache>
                <c:ptCount val="2"/>
                <c:pt idx="0">
                  <c:v>Goal</c:v>
                </c:pt>
              </c:strCache>
            </c:strRef>
          </c:tx>
          <c:spPr>
            <a:ln w="28575" cap="rnd">
              <a:solidFill>
                <a:srgbClr val="92D050"/>
              </a:solidFill>
              <a:round/>
            </a:ln>
            <a:effectLst/>
          </c:spPr>
          <c:marker>
            <c:symbol val="none"/>
          </c:marker>
          <c:cat>
            <c:strRef>
              <c:f>'Monthly PPM'!$A$7:$A$12</c:f>
              <c:strCache>
                <c:ptCount val="6"/>
                <c:pt idx="0">
                  <c:v>08/2018</c:v>
                </c:pt>
                <c:pt idx="1">
                  <c:v>07/2018</c:v>
                </c:pt>
                <c:pt idx="2">
                  <c:v>06/2018</c:v>
                </c:pt>
                <c:pt idx="3">
                  <c:v>05/2018</c:v>
                </c:pt>
                <c:pt idx="4">
                  <c:v>04/2018</c:v>
                </c:pt>
                <c:pt idx="5">
                  <c:v>03/2018</c:v>
                </c:pt>
              </c:strCache>
            </c:strRef>
          </c:cat>
          <c:val>
            <c:numRef>
              <c:f>'Monthly PPM'!$G$7:$G$12</c:f>
              <c:numCache>
                <c:formatCode>0</c:formatCode>
                <c:ptCount val="6"/>
                <c:pt idx="0">
                  <c:v>1250</c:v>
                </c:pt>
                <c:pt idx="1">
                  <c:v>1250</c:v>
                </c:pt>
                <c:pt idx="2">
                  <c:v>1250</c:v>
                </c:pt>
                <c:pt idx="3">
                  <c:v>1250</c:v>
                </c:pt>
                <c:pt idx="4">
                  <c:v>1250</c:v>
                </c:pt>
                <c:pt idx="5">
                  <c:v>1250</c:v>
                </c:pt>
              </c:numCache>
            </c:numRef>
          </c:val>
          <c:smooth val="0"/>
          <c:extLst>
            <c:ext xmlns:c16="http://schemas.microsoft.com/office/drawing/2014/chart" uri="{C3380CC4-5D6E-409C-BE32-E72D297353CC}">
              <c16:uniqueId val="{00000002-2C9B-4CF8-B879-C76666A15A17}"/>
            </c:ext>
          </c:extLst>
        </c:ser>
        <c:ser>
          <c:idx val="3"/>
          <c:order val="3"/>
          <c:tx>
            <c:strRef>
              <c:f>'Monthly PPM'!$H$1:$H$2</c:f>
              <c:strCache>
                <c:ptCount val="2"/>
                <c:pt idx="0">
                  <c:v>3 mo Avg</c:v>
                </c:pt>
              </c:strCache>
            </c:strRef>
          </c:tx>
          <c:spPr>
            <a:ln w="28575" cap="rnd">
              <a:solidFill>
                <a:srgbClr val="E521AD"/>
              </a:solidFill>
              <a:round/>
            </a:ln>
            <a:effectLst/>
          </c:spPr>
          <c:marker>
            <c:symbol val="none"/>
          </c:marker>
          <c:trendline>
            <c:spPr>
              <a:ln w="28575" cap="rnd">
                <a:solidFill>
                  <a:srgbClr val="FFFF00"/>
                </a:solidFill>
                <a:prstDash val="solid"/>
              </a:ln>
              <a:effectLst/>
            </c:spPr>
            <c:trendlineType val="linear"/>
            <c:dispRSqr val="0"/>
            <c:dispEq val="0"/>
          </c:trendline>
          <c:cat>
            <c:strRef>
              <c:f>'Monthly PPM'!$A$7:$A$12</c:f>
              <c:strCache>
                <c:ptCount val="6"/>
                <c:pt idx="0">
                  <c:v>08/2018</c:v>
                </c:pt>
                <c:pt idx="1">
                  <c:v>07/2018</c:v>
                </c:pt>
                <c:pt idx="2">
                  <c:v>06/2018</c:v>
                </c:pt>
                <c:pt idx="3">
                  <c:v>05/2018</c:v>
                </c:pt>
                <c:pt idx="4">
                  <c:v>04/2018</c:v>
                </c:pt>
                <c:pt idx="5">
                  <c:v>03/2018</c:v>
                </c:pt>
              </c:strCache>
            </c:strRef>
          </c:cat>
          <c:val>
            <c:numRef>
              <c:f>'Monthly PPM'!$H$7:$H$12</c:f>
              <c:numCache>
                <c:formatCode>0</c:formatCode>
                <c:ptCount val="6"/>
                <c:pt idx="0">
                  <c:v>294.11764705882348</c:v>
                </c:pt>
                <c:pt idx="1">
                  <c:v>1924.4647582391149</c:v>
                </c:pt>
                <c:pt idx="2">
                  <c:v>4885.3304383227032</c:v>
                </c:pt>
                <c:pt idx="3">
                  <c:v>4456.3279857397511</c:v>
                </c:pt>
                <c:pt idx="4">
                  <c:v>3546.0992907801419</c:v>
                </c:pt>
                <c:pt idx="5">
                  <c:v>1011.4145354717526</c:v>
                </c:pt>
              </c:numCache>
            </c:numRef>
          </c:val>
          <c:smooth val="0"/>
          <c:extLst>
            <c:ext xmlns:c16="http://schemas.microsoft.com/office/drawing/2014/chart" uri="{C3380CC4-5D6E-409C-BE32-E72D297353CC}">
              <c16:uniqueId val="{00000004-2C9B-4CF8-B879-C76666A15A17}"/>
            </c:ext>
          </c:extLst>
        </c:ser>
        <c:dLbls>
          <c:showLegendKey val="0"/>
          <c:showVal val="0"/>
          <c:showCatName val="0"/>
          <c:showSerName val="0"/>
          <c:showPercent val="0"/>
          <c:showBubbleSize val="0"/>
        </c:dLbls>
        <c:marker val="1"/>
        <c:smooth val="0"/>
        <c:axId val="619733736"/>
        <c:axId val="619732424"/>
      </c:lineChart>
      <c:catAx>
        <c:axId val="619733736"/>
        <c:scaling>
          <c:orientation val="maxMin"/>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layout>
            <c:manualLayout>
              <c:xMode val="edge"/>
              <c:yMode val="edge"/>
              <c:x val="0.48147683647429079"/>
              <c:y val="0.7686815159409426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2424"/>
        <c:crosses val="autoZero"/>
        <c:auto val="1"/>
        <c:lblAlgn val="ctr"/>
        <c:lblOffset val="100"/>
        <c:noMultiLvlLbl val="0"/>
      </c:catAx>
      <c:valAx>
        <c:axId val="619732424"/>
        <c:scaling>
          <c:orientation val="minMax"/>
          <c:max val="9000"/>
          <c:min val="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chemeClr val="tx1"/>
                    </a:solidFill>
                  </a:rPr>
                  <a:t>DPPM</a:t>
                </a:r>
              </a:p>
            </c:rich>
          </c:tx>
          <c:layout>
            <c:manualLayout>
              <c:xMode val="edge"/>
              <c:yMode val="edge"/>
              <c:x val="0.95570352671208258"/>
              <c:y val="0.346505036419570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9733736"/>
        <c:crosses val="autoZero"/>
        <c:crossBetween val="between"/>
      </c:valAx>
      <c:valAx>
        <c:axId val="573820208"/>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800" b="1" i="0" baseline="0">
                    <a:solidFill>
                      <a:schemeClr val="tx1"/>
                    </a:solidFill>
                    <a:effectLst/>
                  </a:rPr>
                  <a:t>Volume in Units</a:t>
                </a:r>
                <a:endParaRPr lang="en-US" b="1">
                  <a:solidFill>
                    <a:schemeClr val="tx1"/>
                  </a:solidFill>
                  <a:effectLst/>
                </a:endParaRPr>
              </a:p>
            </c:rich>
          </c:tx>
          <c:layout>
            <c:manualLayout>
              <c:xMode val="edge"/>
              <c:yMode val="edge"/>
              <c:x val="2.0584987151440796E-2"/>
              <c:y val="0.18471903233961254"/>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73816600"/>
        <c:crosses val="autoZero"/>
        <c:crossBetween val="between"/>
      </c:valAx>
      <c:catAx>
        <c:axId val="573816600"/>
        <c:scaling>
          <c:orientation val="minMax"/>
        </c:scaling>
        <c:delete val="1"/>
        <c:axPos val="b"/>
        <c:numFmt formatCode="General" sourceLinked="1"/>
        <c:majorTickMark val="out"/>
        <c:minorTickMark val="none"/>
        <c:tickLblPos val="nextTo"/>
        <c:crossAx val="573820208"/>
        <c:crosses val="autoZero"/>
        <c:auto val="1"/>
        <c:lblAlgn val="ctr"/>
        <c:lblOffset val="100"/>
        <c:noMultiLvlLbl val="0"/>
      </c:catAx>
      <c:spPr>
        <a:noFill/>
        <a:ln>
          <a:noFill/>
        </a:ln>
        <a:effectLst/>
      </c:spPr>
    </c:plotArea>
    <c:legend>
      <c:legendPos val="r"/>
      <c:layout>
        <c:manualLayout>
          <c:xMode val="edge"/>
          <c:yMode val="edge"/>
          <c:x val="6.4809438760507973E-2"/>
          <c:y val="0.84012197949693446"/>
          <c:w val="0.85403891618311967"/>
          <c:h val="6.51028184530795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143-4B15-ABCC-B13EAA6FF0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143-4B15-ABCC-B13EAA6FF0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143-4B15-ABCC-B13EAA6FF0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143-4B15-ABCC-B13EAA6FF05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143-4B15-ABCC-B13EAA6FF0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'Q2 defect breakdown'!$O$33:$O$37</c:f>
              <c:strCache>
                <c:ptCount val="5"/>
                <c:pt idx="0">
                  <c:v>Test issue</c:v>
                </c:pt>
                <c:pt idx="1">
                  <c:v>Wrong part</c:v>
                </c:pt>
                <c:pt idx="2">
                  <c:v>Component damage</c:v>
                </c:pt>
                <c:pt idx="3">
                  <c:v>Improper installation</c:v>
                </c:pt>
                <c:pt idx="4">
                  <c:v>Other</c:v>
                </c:pt>
              </c:strCache>
            </c:strRef>
          </c:cat>
          <c:val>
            <c:numRef>
              <c:f>'Q2 defect breakdown'!$Q$33:$Q$37</c:f>
              <c:numCache>
                <c:formatCode>0.0%</c:formatCode>
                <c:ptCount val="5"/>
                <c:pt idx="0">
                  <c:v>0.41666666666666669</c:v>
                </c:pt>
                <c:pt idx="1">
                  <c:v>0.27777777777777779</c:v>
                </c:pt>
                <c:pt idx="2">
                  <c:v>8.3333333333333329E-2</c:v>
                </c:pt>
                <c:pt idx="3">
                  <c:v>8.3333333333333329E-2</c:v>
                </c:pt>
                <c:pt idx="4">
                  <c:v>0.13888888888888884</c:v>
                </c:pt>
              </c:numCache>
            </c:numRef>
          </c:val>
          <c:extLst>
            <c:ext xmlns:c16="http://schemas.microsoft.com/office/drawing/2014/chart" uri="{C3380CC4-5D6E-409C-BE32-E72D297353CC}">
              <c16:uniqueId val="{00000001-6F8B-4E1E-82F0-1160ACCB7CAF}"/>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gi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image" Target="../media/image4.gif"/></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1809212</xdr:colOff>
      <xdr:row>45</xdr:row>
      <xdr:rowOff>647</xdr:rowOff>
    </xdr:from>
    <xdr:to>
      <xdr:col>7</xdr:col>
      <xdr:colOff>699577</xdr:colOff>
      <xdr:row>62</xdr:row>
      <xdr:rowOff>64577</xdr:rowOff>
    </xdr:to>
    <xdr:graphicFrame macro="">
      <xdr:nvGraphicFramePr>
        <xdr:cNvPr id="5" name="Chart 4">
          <a:extLst>
            <a:ext uri="{FF2B5EF4-FFF2-40B4-BE49-F238E27FC236}">
              <a16:creationId xmlns:a16="http://schemas.microsoft.com/office/drawing/2014/main" id="{4F6A26B5-C18D-4222-B19F-323969FE8B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43051</xdr:colOff>
      <xdr:row>43</xdr:row>
      <xdr:rowOff>29302</xdr:rowOff>
    </xdr:from>
    <xdr:to>
      <xdr:col>13</xdr:col>
      <xdr:colOff>74263</xdr:colOff>
      <xdr:row>60</xdr:row>
      <xdr:rowOff>93232</xdr:rowOff>
    </xdr:to>
    <xdr:graphicFrame macro="">
      <xdr:nvGraphicFramePr>
        <xdr:cNvPr id="3" name="Chart 2">
          <a:extLst>
            <a:ext uri="{FF2B5EF4-FFF2-40B4-BE49-F238E27FC236}">
              <a16:creationId xmlns:a16="http://schemas.microsoft.com/office/drawing/2014/main" id="{8081A121-AAA1-47BA-9C35-A511DF4DB9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181428</xdr:colOff>
      <xdr:row>64</xdr:row>
      <xdr:rowOff>127000</xdr:rowOff>
    </xdr:from>
    <xdr:to>
      <xdr:col>7</xdr:col>
      <xdr:colOff>904222</xdr:colOff>
      <xdr:row>81</xdr:row>
      <xdr:rowOff>190930</xdr:rowOff>
    </xdr:to>
    <xdr:graphicFrame macro="">
      <xdr:nvGraphicFramePr>
        <xdr:cNvPr id="4" name="Chart 3">
          <a:extLst>
            <a:ext uri="{FF2B5EF4-FFF2-40B4-BE49-F238E27FC236}">
              <a16:creationId xmlns:a16="http://schemas.microsoft.com/office/drawing/2014/main" id="{E8ECA151-0B21-4520-A066-7177A4580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83</xdr:row>
      <xdr:rowOff>0</xdr:rowOff>
    </xdr:from>
    <xdr:to>
      <xdr:col>7</xdr:col>
      <xdr:colOff>722794</xdr:colOff>
      <xdr:row>100</xdr:row>
      <xdr:rowOff>63930</xdr:rowOff>
    </xdr:to>
    <xdr:graphicFrame macro="">
      <xdr:nvGraphicFramePr>
        <xdr:cNvPr id="6" name="Chart 5">
          <a:extLst>
            <a:ext uri="{FF2B5EF4-FFF2-40B4-BE49-F238E27FC236}">
              <a16:creationId xmlns:a16="http://schemas.microsoft.com/office/drawing/2014/main" id="{6F6132B6-F7D9-46CE-A8A0-504FCE2C1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85725</xdr:rowOff>
    </xdr:from>
    <xdr:ext cx="47625" cy="47625"/>
    <xdr:pic macro="[1]!DesignIconClicked">
      <xdr:nvPicPr>
        <xdr:cNvPr id="2" name="BExU3EX5JJCXCII4YKUJBFBGIJR2" descr="OF5ZI9PI5WH36VPANJ2DYLNMI" hidden="1">
          <a:extLst>
            <a:ext uri="{FF2B5EF4-FFF2-40B4-BE49-F238E27FC236}">
              <a16:creationId xmlns:a16="http://schemas.microsoft.com/office/drawing/2014/main" id="{8CC38DDF-01F5-4049-B897-3087F4A283F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3" name="BEx5BJQWS6YWHH4ZMSUAMD641V6Y" descr="ZTMFMXCIQSECDX38ALEFHUB00" hidden="1">
          <a:extLst>
            <a:ext uri="{FF2B5EF4-FFF2-40B4-BE49-F238E27FC236}">
              <a16:creationId xmlns:a16="http://schemas.microsoft.com/office/drawing/2014/main" id="{B32BDAB4-1836-4131-B593-3B380C377D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3</xdr:col>
      <xdr:colOff>19050</xdr:colOff>
      <xdr:row>0</xdr:row>
      <xdr:rowOff>85725</xdr:rowOff>
    </xdr:from>
    <xdr:ext cx="47625" cy="47625"/>
    <xdr:pic macro="[1]!DesignIconClicked">
      <xdr:nvPicPr>
        <xdr:cNvPr id="4" name="BExIFSCLN1G86X78PFLTSMRP0US5" descr="9JK4SPV4DG7VTCZIILWHXQU5J" hidden="1">
          <a:extLst>
            <a:ext uri="{FF2B5EF4-FFF2-40B4-BE49-F238E27FC236}">
              <a16:creationId xmlns:a16="http://schemas.microsoft.com/office/drawing/2014/main" id="{FE5D6959-CEBE-4F62-8D25-F7783212959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02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5" name="BExW9676P0SKCVKK25QCGHPA3PAD" descr="9A4PWZ20RMSRF0PNECCDM75CA" hidden="1">
          <a:extLst>
            <a:ext uri="{FF2B5EF4-FFF2-40B4-BE49-F238E27FC236}">
              <a16:creationId xmlns:a16="http://schemas.microsoft.com/office/drawing/2014/main" id="{DBCFCF58-9BFD-452B-8098-7A9D3C2EB8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28575</xdr:colOff>
      <xdr:row>13</xdr:row>
      <xdr:rowOff>0</xdr:rowOff>
    </xdr:from>
    <xdr:ext cx="123825" cy="123825"/>
    <xdr:pic macro="[1]!DesignIconClicked">
      <xdr:nvPicPr>
        <xdr:cNvPr id="6" name="BExW253QPOZK9KW8BJC3LBXGCG2N" descr="Y5HX37BEUWSN1NEFJKZJXI3SX" hidden="1">
          <a:extLst>
            <a:ext uri="{FF2B5EF4-FFF2-40B4-BE49-F238E27FC236}">
              <a16:creationId xmlns:a16="http://schemas.microsoft.com/office/drawing/2014/main" id="{2C644E0C-94C2-4EE8-92CE-89E3ED7498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463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7" name="BExMM0AVUAIRNJLXB1FW8R0YB4ZZ" hidden="1">
          <a:extLst>
            <a:ext uri="{FF2B5EF4-FFF2-40B4-BE49-F238E27FC236}">
              <a16:creationId xmlns:a16="http://schemas.microsoft.com/office/drawing/2014/main" id="{A83F065F-7A45-41D7-813D-01FA07EDAE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8" name="BExQ7SXS9VUG7P6CACU2J7R2SGIZ" hidden="1">
          <a:extLst>
            <a:ext uri="{FF2B5EF4-FFF2-40B4-BE49-F238E27FC236}">
              <a16:creationId xmlns:a16="http://schemas.microsoft.com/office/drawing/2014/main" id="{05DE490B-6F4C-4423-961A-0FCE432F11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9" name="BExUBK0YZ5VYFY8TTITJGJU9S06A" hidden="1">
          <a:extLst>
            <a:ext uri="{FF2B5EF4-FFF2-40B4-BE49-F238E27FC236}">
              <a16:creationId xmlns:a16="http://schemas.microsoft.com/office/drawing/2014/main" id="{74EF90A2-3B7D-49D2-B6A7-4FC4E4CB94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3</xdr:col>
      <xdr:colOff>28575</xdr:colOff>
      <xdr:row>0</xdr:row>
      <xdr:rowOff>85725</xdr:rowOff>
    </xdr:from>
    <xdr:ext cx="47625" cy="47625"/>
    <xdr:pic macro="[1]!DesignIconClicked">
      <xdr:nvPicPr>
        <xdr:cNvPr id="10" name="BExS3JDQWF7U3F5JTEVOE16ASIYK" hidden="1">
          <a:extLst>
            <a:ext uri="{FF2B5EF4-FFF2-40B4-BE49-F238E27FC236}">
              <a16:creationId xmlns:a16="http://schemas.microsoft.com/office/drawing/2014/main" id="{8E647BB4-1D11-46F2-ACAC-2FA7BE7DEE1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1167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47625</xdr:colOff>
      <xdr:row>13</xdr:row>
      <xdr:rowOff>0</xdr:rowOff>
    </xdr:from>
    <xdr:ext cx="123825" cy="123825"/>
    <xdr:pic macro="[1]!DesignIconClicked">
      <xdr:nvPicPr>
        <xdr:cNvPr id="11" name="BEx973S463FCQVJ7QDFBUIU0WJ3F" descr="ZQTVYL8DCSADVT0QMRXFLU0TR" hidden="1">
          <a:extLst>
            <a:ext uri="{FF2B5EF4-FFF2-40B4-BE49-F238E27FC236}">
              <a16:creationId xmlns:a16="http://schemas.microsoft.com/office/drawing/2014/main" id="{E79D1DEA-EDFE-4EF6-BC2E-093790493F8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12" name="BEx5FXJGJOT93D0J2IRJ3985IUMI" hidden="1">
          <a:extLst>
            <a:ext uri="{FF2B5EF4-FFF2-40B4-BE49-F238E27FC236}">
              <a16:creationId xmlns:a16="http://schemas.microsoft.com/office/drawing/2014/main" id="{5D10FFE1-6E00-4CA6-816F-629DF50C02E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13</xdr:row>
      <xdr:rowOff>0</xdr:rowOff>
    </xdr:from>
    <xdr:ext cx="123825" cy="123825"/>
    <xdr:pic macro="[1]!DesignIconClicked">
      <xdr:nvPicPr>
        <xdr:cNvPr id="13" name="BEx3RTMHAR35NUAAK49TV6NU7EPA" descr="QFXLG4ZCXTRQSJYFCKJ58G9N8" hidden="1">
          <a:extLst>
            <a:ext uri="{FF2B5EF4-FFF2-40B4-BE49-F238E27FC236}">
              <a16:creationId xmlns:a16="http://schemas.microsoft.com/office/drawing/2014/main" id="{D3CA15BE-21D4-47DA-B9CF-4F4AB5827ED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13</xdr:row>
      <xdr:rowOff>0</xdr:rowOff>
    </xdr:from>
    <xdr:ext cx="123825" cy="123825"/>
    <xdr:pic macro="[1]!DesignIconClicked">
      <xdr:nvPicPr>
        <xdr:cNvPr id="14" name="BExS8T38WLC2R738ZC7BDJQAKJAJ" descr="MRI962L5PB0E0YWXCIBN82VJH" hidden="1">
          <a:extLst>
            <a:ext uri="{FF2B5EF4-FFF2-40B4-BE49-F238E27FC236}">
              <a16:creationId xmlns:a16="http://schemas.microsoft.com/office/drawing/2014/main" id="{D7E9AE3D-314F-4644-A459-BC8DA1EBA053}"/>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15" name="BEx5F64BJ6DCM4EJH81D5ZFNPZ0V" descr="7DJ9FILZD2YPS6X1JBP9E76TU" hidden="1">
          <a:extLst>
            <a:ext uri="{FF2B5EF4-FFF2-40B4-BE49-F238E27FC236}">
              <a16:creationId xmlns:a16="http://schemas.microsoft.com/office/drawing/2014/main" id="{A51A8B1E-8957-4214-B2FC-C515DC0C0A0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16" name="BExQEXXHA3EEXR44LT6RKCDWM6ZT" hidden="1">
          <a:extLst>
            <a:ext uri="{FF2B5EF4-FFF2-40B4-BE49-F238E27FC236}">
              <a16:creationId xmlns:a16="http://schemas.microsoft.com/office/drawing/2014/main" id="{23CFC74F-56BD-43E8-A026-772EFDE5FB3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13</xdr:row>
      <xdr:rowOff>0</xdr:rowOff>
    </xdr:from>
    <xdr:ext cx="123825" cy="123825"/>
    <xdr:pic macro="[1]!DesignIconClicked">
      <xdr:nvPicPr>
        <xdr:cNvPr id="17" name="BEx1X6AMHV6ZK3UJB2BXIJTJHYJU" descr="OALR4L95ELQLZ1Y1LETHM1CS9" hidden="1">
          <a:extLst>
            <a:ext uri="{FF2B5EF4-FFF2-40B4-BE49-F238E27FC236}">
              <a16:creationId xmlns:a16="http://schemas.microsoft.com/office/drawing/2014/main" id="{869F8091-C3A8-4682-AE28-60E8442CE2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035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13</xdr:row>
      <xdr:rowOff>0</xdr:rowOff>
    </xdr:from>
    <xdr:ext cx="123825" cy="123825"/>
    <xdr:pic macro="[1]!DesignIconClicked">
      <xdr:nvPicPr>
        <xdr:cNvPr id="18" name="BExSDIVCE09QKG3CT52PHCS6ZJ09" descr="9F076L7EQCF2COMMGCQG6BQGU" hidden="1">
          <a:extLst>
            <a:ext uri="{FF2B5EF4-FFF2-40B4-BE49-F238E27FC236}">
              <a16:creationId xmlns:a16="http://schemas.microsoft.com/office/drawing/2014/main" id="{DE726618-D3B4-4EC6-A5FA-580643F0FA6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19" name="BExOCUIOFQWUGTBU5ESTW3EYEP5C" descr="9BNF49V0R6VVYPHEVMJ3ABDQZ" hidden="1">
          <a:extLst>
            <a:ext uri="{FF2B5EF4-FFF2-40B4-BE49-F238E27FC236}">
              <a16:creationId xmlns:a16="http://schemas.microsoft.com/office/drawing/2014/main" id="{43A78637-94FC-408D-89B3-75050651832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20" name="BExU65O9OE4B4MQ2A3OYH13M8BZJ" descr="3INNIMMPDBB0JF37L81M6ID21" hidden="1">
          <a:extLst>
            <a:ext uri="{FF2B5EF4-FFF2-40B4-BE49-F238E27FC236}">
              <a16:creationId xmlns:a16="http://schemas.microsoft.com/office/drawing/2014/main" id="{B85CA1F3-B02D-4B4B-8BD2-42004FEFFCA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21" name="BExOPRCR0UW7TKXSV5WDTL348FGL" descr="S9JM17GP1802LHN4GT14BJYIC" hidden="1">
          <a:extLst>
            <a:ext uri="{FF2B5EF4-FFF2-40B4-BE49-F238E27FC236}">
              <a16:creationId xmlns:a16="http://schemas.microsoft.com/office/drawing/2014/main" id="{97F6F315-3A24-42D5-B6CB-1F60666535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22" name="BEx5OESAY2W8SEGI3TSB65EHJ04B" descr="9CN2Y88X8WYV1HWZG1QILY9BK" hidden="1">
          <a:extLst>
            <a:ext uri="{FF2B5EF4-FFF2-40B4-BE49-F238E27FC236}">
              <a16:creationId xmlns:a16="http://schemas.microsoft.com/office/drawing/2014/main" id="{C8DA1500-4947-43E0-88C7-EA7EB04025D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23" name="BExGMWEQ2BYRY9BAO5T1X850MJN1" descr="AZ9ST0XDIOP50HSUFO5V31BR0" hidden="1">
          <a:extLst>
            <a:ext uri="{FF2B5EF4-FFF2-40B4-BE49-F238E27FC236}">
              <a16:creationId xmlns:a16="http://schemas.microsoft.com/office/drawing/2014/main" id="{0B878CB2-525C-4C18-867C-CF2AEE9098B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1</xdr:col>
      <xdr:colOff>25400</xdr:colOff>
      <xdr:row>0</xdr:row>
      <xdr:rowOff>95250</xdr:rowOff>
    </xdr:from>
    <xdr:to>
      <xdr:col>1</xdr:col>
      <xdr:colOff>76200</xdr:colOff>
      <xdr:row>0</xdr:row>
      <xdr:rowOff>146050</xdr:rowOff>
    </xdr:to>
    <xdr:pic macro="[1]!DesignIconClicked">
      <xdr:nvPicPr>
        <xdr:cNvPr id="24" name="BEx3JIZ0F35ZMD9NR11EFIY2XU3Y">
          <a:extLst>
            <a:ext uri="{FF2B5EF4-FFF2-40B4-BE49-F238E27FC236}">
              <a16:creationId xmlns:a16="http://schemas.microsoft.com/office/drawing/2014/main" id="{CD5BE814-A86D-4FA1-8DBD-BE60A55BE184}"/>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43200" y="1600200"/>
          <a:ext cx="50800" cy="50800"/>
        </a:xfrm>
        <a:prstGeom prst="rect">
          <a:avLst/>
        </a:prstGeom>
      </xdr:spPr>
    </xdr:pic>
    <xdr:clientData/>
  </xdr:twoCellAnchor>
  <xdr:twoCellAnchor editAs="oneCell">
    <xdr:from>
      <xdr:col>2</xdr:col>
      <xdr:colOff>25400</xdr:colOff>
      <xdr:row>0</xdr:row>
      <xdr:rowOff>95250</xdr:rowOff>
    </xdr:from>
    <xdr:to>
      <xdr:col>2</xdr:col>
      <xdr:colOff>76200</xdr:colOff>
      <xdr:row>0</xdr:row>
      <xdr:rowOff>146050</xdr:rowOff>
    </xdr:to>
    <xdr:pic macro="[1]!DesignIconClicked">
      <xdr:nvPicPr>
        <xdr:cNvPr id="25" name="BEx7C40FNZ10VJEWE4OEJBHFCZ9J">
          <a:extLst>
            <a:ext uri="{FF2B5EF4-FFF2-40B4-BE49-F238E27FC236}">
              <a16:creationId xmlns:a16="http://schemas.microsoft.com/office/drawing/2014/main" id="{09A39C88-AD23-4922-B908-439F7CA30CBB}"/>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19500" y="1600200"/>
          <a:ext cx="50800" cy="50800"/>
        </a:xfrm>
        <a:prstGeom prst="rect">
          <a:avLst/>
        </a:prstGeom>
      </xdr:spPr>
    </xdr:pic>
    <xdr:clientData/>
  </xdr:twoCellAnchor>
  <xdr:twoCellAnchor editAs="oneCell">
    <xdr:from>
      <xdr:col>3</xdr:col>
      <xdr:colOff>25400</xdr:colOff>
      <xdr:row>0</xdr:row>
      <xdr:rowOff>95250</xdr:rowOff>
    </xdr:from>
    <xdr:to>
      <xdr:col>3</xdr:col>
      <xdr:colOff>76200</xdr:colOff>
      <xdr:row>0</xdr:row>
      <xdr:rowOff>146050</xdr:rowOff>
    </xdr:to>
    <xdr:pic macro="[1]!DesignIconClicked">
      <xdr:nvPicPr>
        <xdr:cNvPr id="26" name="BExQ1TGBNU8FO72POSFZMB1X7M1E">
          <a:extLst>
            <a:ext uri="{FF2B5EF4-FFF2-40B4-BE49-F238E27FC236}">
              <a16:creationId xmlns:a16="http://schemas.microsoft.com/office/drawing/2014/main" id="{109471E1-9411-4EAD-B76F-6FFAF47AE71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08500" y="1600200"/>
          <a:ext cx="50800" cy="50800"/>
        </a:xfrm>
        <a:prstGeom prst="rect">
          <a:avLst/>
        </a:prstGeom>
      </xdr:spPr>
    </xdr:pic>
    <xdr:clientData/>
  </xdr:twoCellAnchor>
  <xdr:oneCellAnchor>
    <xdr:from>
      <xdr:col>1</xdr:col>
      <xdr:colOff>47625</xdr:colOff>
      <xdr:row>13</xdr:row>
      <xdr:rowOff>0</xdr:rowOff>
    </xdr:from>
    <xdr:ext cx="123825" cy="123825"/>
    <xdr:pic macro="[1]!DesignIconClicked">
      <xdr:nvPicPr>
        <xdr:cNvPr id="27" name="BExZMRC09W87CY4B73NPZMNH21AH" descr="78CUMI0OVLYJRSDRQ3V2YX812" hidden="1">
          <a:extLst>
            <a:ext uri="{FF2B5EF4-FFF2-40B4-BE49-F238E27FC236}">
              <a16:creationId xmlns:a16="http://schemas.microsoft.com/office/drawing/2014/main" id="{4C5EDA85-4C72-45C3-A742-C4C88B827BE1}"/>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28" name="BExZXVFJ4DY4I24AARDT4AMP6EN1" descr="TXSMH2MTH86CYKA26740RQPUC" hidden="1">
          <a:extLst>
            <a:ext uri="{FF2B5EF4-FFF2-40B4-BE49-F238E27FC236}">
              <a16:creationId xmlns:a16="http://schemas.microsoft.com/office/drawing/2014/main" id="{13380950-931D-4904-9D6E-F3A8C80D1E3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29" name="BExMF7LICJLPXSHM63A6EQ79YQKG" descr="U084VZL15IMB1OFRRAY6GVKAE" hidden="1">
          <a:extLst>
            <a:ext uri="{FF2B5EF4-FFF2-40B4-BE49-F238E27FC236}">
              <a16:creationId xmlns:a16="http://schemas.microsoft.com/office/drawing/2014/main" id="{77936F80-5909-4281-A44A-D1DE5771A3D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30" name="BExS343F8GCKP6HTF9Y97L133DX8" descr="ZRF0KB1IYQSNV63CTXT25G67G" hidden="1">
          <a:extLst>
            <a:ext uri="{FF2B5EF4-FFF2-40B4-BE49-F238E27FC236}">
              <a16:creationId xmlns:a16="http://schemas.microsoft.com/office/drawing/2014/main" id="{EE6B5086-5A1D-4F4F-880A-738082C7C1E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13</xdr:row>
      <xdr:rowOff>0</xdr:rowOff>
    </xdr:from>
    <xdr:ext cx="123825" cy="123825"/>
    <xdr:pic macro="[1]!DesignIconClicked">
      <xdr:nvPicPr>
        <xdr:cNvPr id="31" name="BExRZO0PLWWMCLGRH7EH6UXYWGAJ" descr="9D4GQ34QB727H10MA3SSAR2R9" hidden="1">
          <a:extLst>
            <a:ext uri="{FF2B5EF4-FFF2-40B4-BE49-F238E27FC236}">
              <a16:creationId xmlns:a16="http://schemas.microsoft.com/office/drawing/2014/main" id="{CF98FE53-84E3-46D4-9974-C12F9E11A85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32" name="BExBDP6HNAAJUM39SE5G2C8BKNRQ" descr="1TM64TL2QIMYV7WYSV2VLGXY4" hidden="1">
          <a:extLst>
            <a:ext uri="{FF2B5EF4-FFF2-40B4-BE49-F238E27FC236}">
              <a16:creationId xmlns:a16="http://schemas.microsoft.com/office/drawing/2014/main" id="{DF0F0ECF-4BC6-4EFF-9903-0C0DA8E3101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33" name="BExQEGJP61DL2NZY6LMBHBZ0J5YT" descr="D6ZNRZJ7EX4GZT9RO8LE0C905" hidden="1">
          <a:extLst>
            <a:ext uri="{FF2B5EF4-FFF2-40B4-BE49-F238E27FC236}">
              <a16:creationId xmlns:a16="http://schemas.microsoft.com/office/drawing/2014/main" id="{474CA9A1-7FD6-4DF9-B0EF-3F971B74EAB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34" name="BEx1QZGQZBAWJ8591VXEIPUOVS7X" descr="MEW27CPIFG44B7E7HEQUUF5QF" hidden="1">
          <a:extLst>
            <a:ext uri="{FF2B5EF4-FFF2-40B4-BE49-F238E27FC236}">
              <a16:creationId xmlns:a16="http://schemas.microsoft.com/office/drawing/2014/main" id="{4E7ED55A-F581-46A4-8C9B-E36ABD6D097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13</xdr:row>
      <xdr:rowOff>0</xdr:rowOff>
    </xdr:from>
    <xdr:ext cx="123825" cy="123825"/>
    <xdr:pic macro="[1]!DesignIconClicked">
      <xdr:nvPicPr>
        <xdr:cNvPr id="35" name="BExTY1BCS6HZIF6HI5491FGHDVAE" descr="MJ6976KI2UH1IE8M227DUYXMJ" hidden="1">
          <a:extLst>
            <a:ext uri="{FF2B5EF4-FFF2-40B4-BE49-F238E27FC236}">
              <a16:creationId xmlns:a16="http://schemas.microsoft.com/office/drawing/2014/main" id="{802226A2-9D71-4C4A-92D5-28C0F8C40BE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13</xdr:row>
      <xdr:rowOff>0</xdr:rowOff>
    </xdr:from>
    <xdr:ext cx="47625" cy="47625"/>
    <xdr:pic macro="[1]!DesignIconClicked">
      <xdr:nvPicPr>
        <xdr:cNvPr id="70" name="BExU3EX5JJCXCII4YKUJBFBGIJR2" descr="OF5ZI9PI5WH36VPANJ2DYLNMI" hidden="1">
          <a:extLst>
            <a:ext uri="{FF2B5EF4-FFF2-40B4-BE49-F238E27FC236}">
              <a16:creationId xmlns:a16="http://schemas.microsoft.com/office/drawing/2014/main" id="{ADFBD4CE-9F3F-4B71-82CF-621A60D774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13</xdr:row>
      <xdr:rowOff>0</xdr:rowOff>
    </xdr:from>
    <xdr:ext cx="47625" cy="47625"/>
    <xdr:pic macro="[1]!DesignIconClicked">
      <xdr:nvPicPr>
        <xdr:cNvPr id="71" name="BEx5BJQWS6YWHH4ZMSUAMD641V6Y" descr="ZTMFMXCIQSECDX38ALEFHUB00" hidden="1">
          <a:extLst>
            <a:ext uri="{FF2B5EF4-FFF2-40B4-BE49-F238E27FC236}">
              <a16:creationId xmlns:a16="http://schemas.microsoft.com/office/drawing/2014/main" id="{0AA3D59F-C12D-40CB-AA14-6C98FCEB4C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4</xdr:col>
      <xdr:colOff>19050</xdr:colOff>
      <xdr:row>13</xdr:row>
      <xdr:rowOff>0</xdr:rowOff>
    </xdr:from>
    <xdr:ext cx="47625" cy="47625"/>
    <xdr:pic macro="[1]!DesignIconClicked">
      <xdr:nvPicPr>
        <xdr:cNvPr id="72" name="BExIFSCLN1G86X78PFLTSMRP0US5" descr="9JK4SPV4DG7VTCZIILWHXQU5J" hidden="1">
          <a:extLst>
            <a:ext uri="{FF2B5EF4-FFF2-40B4-BE49-F238E27FC236}">
              <a16:creationId xmlns:a16="http://schemas.microsoft.com/office/drawing/2014/main" id="{940A1667-47D6-4A98-BD6F-E8685BADAA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02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13</xdr:row>
      <xdr:rowOff>0</xdr:rowOff>
    </xdr:from>
    <xdr:ext cx="47625" cy="47625"/>
    <xdr:pic macro="[1]!DesignIconClicked">
      <xdr:nvPicPr>
        <xdr:cNvPr id="73" name="BExW9676P0SKCVKK25QCGHPA3PAD" descr="9A4PWZ20RMSRF0PNECCDM75CA" hidden="1">
          <a:extLst>
            <a:ext uri="{FF2B5EF4-FFF2-40B4-BE49-F238E27FC236}">
              <a16:creationId xmlns:a16="http://schemas.microsoft.com/office/drawing/2014/main" id="{C76BE3D6-8BB0-439D-8408-40AF00F036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28575</xdr:colOff>
      <xdr:row>14</xdr:row>
      <xdr:rowOff>0</xdr:rowOff>
    </xdr:from>
    <xdr:ext cx="123825" cy="123825"/>
    <xdr:pic macro="[1]!DesignIconClicked">
      <xdr:nvPicPr>
        <xdr:cNvPr id="74" name="BExW253QPOZK9KW8BJC3LBXGCG2N" descr="Y5HX37BEUWSN1NEFJKZJXI3SX" hidden="1">
          <a:extLst>
            <a:ext uri="{FF2B5EF4-FFF2-40B4-BE49-F238E27FC236}">
              <a16:creationId xmlns:a16="http://schemas.microsoft.com/office/drawing/2014/main" id="{1E194406-498A-4457-93B6-215052FC12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463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13</xdr:row>
      <xdr:rowOff>0</xdr:rowOff>
    </xdr:from>
    <xdr:ext cx="47625" cy="47625"/>
    <xdr:pic macro="[1]!DesignIconClicked">
      <xdr:nvPicPr>
        <xdr:cNvPr id="75" name="BExMM0AVUAIRNJLXB1FW8R0YB4ZZ" hidden="1">
          <a:extLst>
            <a:ext uri="{FF2B5EF4-FFF2-40B4-BE49-F238E27FC236}">
              <a16:creationId xmlns:a16="http://schemas.microsoft.com/office/drawing/2014/main" id="{1F470273-DF00-491C-9D2D-D38D17C0878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13</xdr:row>
      <xdr:rowOff>0</xdr:rowOff>
    </xdr:from>
    <xdr:ext cx="47625" cy="47625"/>
    <xdr:pic macro="[1]!DesignIconClicked">
      <xdr:nvPicPr>
        <xdr:cNvPr id="76" name="BExQ7SXS9VUG7P6CACU2J7R2SGIZ" hidden="1">
          <a:extLst>
            <a:ext uri="{FF2B5EF4-FFF2-40B4-BE49-F238E27FC236}">
              <a16:creationId xmlns:a16="http://schemas.microsoft.com/office/drawing/2014/main" id="{F7B92D91-FDA4-4FC5-A9C5-5266372B7D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13</xdr:row>
      <xdr:rowOff>0</xdr:rowOff>
    </xdr:from>
    <xdr:ext cx="47625" cy="47625"/>
    <xdr:pic macro="[1]!DesignIconClicked">
      <xdr:nvPicPr>
        <xdr:cNvPr id="77" name="BExUBK0YZ5VYFY8TTITJGJU9S06A" hidden="1">
          <a:extLst>
            <a:ext uri="{FF2B5EF4-FFF2-40B4-BE49-F238E27FC236}">
              <a16:creationId xmlns:a16="http://schemas.microsoft.com/office/drawing/2014/main" id="{09ACDC8D-C1B6-4C46-9617-E3EB27D6BA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4</xdr:col>
      <xdr:colOff>28575</xdr:colOff>
      <xdr:row>13</xdr:row>
      <xdr:rowOff>0</xdr:rowOff>
    </xdr:from>
    <xdr:ext cx="47625" cy="47625"/>
    <xdr:pic macro="[1]!DesignIconClicked">
      <xdr:nvPicPr>
        <xdr:cNvPr id="78" name="BExS3JDQWF7U3F5JTEVOE16ASIYK" hidden="1">
          <a:extLst>
            <a:ext uri="{FF2B5EF4-FFF2-40B4-BE49-F238E27FC236}">
              <a16:creationId xmlns:a16="http://schemas.microsoft.com/office/drawing/2014/main" id="{E4872A42-197F-4C76-B5A4-7C14806977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1167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47625</xdr:colOff>
      <xdr:row>15</xdr:row>
      <xdr:rowOff>0</xdr:rowOff>
    </xdr:from>
    <xdr:ext cx="123825" cy="123825"/>
    <xdr:pic macro="[1]!DesignIconClicked">
      <xdr:nvPicPr>
        <xdr:cNvPr id="79" name="BEx973S463FCQVJ7QDFBUIU0WJ3F" descr="ZQTVYL8DCSADVT0QMRXFLU0TR" hidden="1">
          <a:extLst>
            <a:ext uri="{FF2B5EF4-FFF2-40B4-BE49-F238E27FC236}">
              <a16:creationId xmlns:a16="http://schemas.microsoft.com/office/drawing/2014/main" id="{5FE989DE-D79D-490E-AE29-3B0A85E014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14</xdr:row>
      <xdr:rowOff>0</xdr:rowOff>
    </xdr:from>
    <xdr:ext cx="123825" cy="123825"/>
    <xdr:pic macro="[1]!DesignIconClicked">
      <xdr:nvPicPr>
        <xdr:cNvPr id="80" name="BEx5FXJGJOT93D0J2IRJ3985IUMI" hidden="1">
          <a:extLst>
            <a:ext uri="{FF2B5EF4-FFF2-40B4-BE49-F238E27FC236}">
              <a16:creationId xmlns:a16="http://schemas.microsoft.com/office/drawing/2014/main" id="{704EAD0F-AC41-43D7-82B3-2A44C513A74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13</xdr:row>
      <xdr:rowOff>0</xdr:rowOff>
    </xdr:from>
    <xdr:ext cx="123825" cy="123825"/>
    <xdr:pic macro="[1]!DesignIconClicked">
      <xdr:nvPicPr>
        <xdr:cNvPr id="81" name="BEx3RTMHAR35NUAAK49TV6NU7EPA" descr="QFXLG4ZCXTRQSJYFCKJ58G9N8" hidden="1">
          <a:extLst>
            <a:ext uri="{FF2B5EF4-FFF2-40B4-BE49-F238E27FC236}">
              <a16:creationId xmlns:a16="http://schemas.microsoft.com/office/drawing/2014/main" id="{587DB959-D437-4348-A1F8-3A83BD66444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16</xdr:row>
      <xdr:rowOff>0</xdr:rowOff>
    </xdr:from>
    <xdr:ext cx="123825" cy="123825"/>
    <xdr:pic macro="[1]!DesignIconClicked">
      <xdr:nvPicPr>
        <xdr:cNvPr id="82" name="BExS8T38WLC2R738ZC7BDJQAKJAJ" descr="MRI962L5PB0E0YWXCIBN82VJH" hidden="1">
          <a:extLst>
            <a:ext uri="{FF2B5EF4-FFF2-40B4-BE49-F238E27FC236}">
              <a16:creationId xmlns:a16="http://schemas.microsoft.com/office/drawing/2014/main" id="{B4003FA5-6718-4B50-BA62-653D9B25F8B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14</xdr:row>
      <xdr:rowOff>0</xdr:rowOff>
    </xdr:from>
    <xdr:ext cx="123825" cy="123825"/>
    <xdr:pic macro="[1]!DesignIconClicked">
      <xdr:nvPicPr>
        <xdr:cNvPr id="83" name="BEx5F64BJ6DCM4EJH81D5ZFNPZ0V" descr="7DJ9FILZD2YPS6X1JBP9E76TU" hidden="1">
          <a:extLst>
            <a:ext uri="{FF2B5EF4-FFF2-40B4-BE49-F238E27FC236}">
              <a16:creationId xmlns:a16="http://schemas.microsoft.com/office/drawing/2014/main" id="{239F81C9-74AC-44E4-97EF-C43C3CCE2CD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14</xdr:row>
      <xdr:rowOff>0</xdr:rowOff>
    </xdr:from>
    <xdr:ext cx="123825" cy="123825"/>
    <xdr:pic macro="[1]!DesignIconClicked">
      <xdr:nvPicPr>
        <xdr:cNvPr id="84" name="BExQEXXHA3EEXR44LT6RKCDWM6ZT" hidden="1">
          <a:extLst>
            <a:ext uri="{FF2B5EF4-FFF2-40B4-BE49-F238E27FC236}">
              <a16:creationId xmlns:a16="http://schemas.microsoft.com/office/drawing/2014/main" id="{70780C57-BADD-40D8-9F52-0F2BD35C5C5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18</xdr:row>
      <xdr:rowOff>0</xdr:rowOff>
    </xdr:from>
    <xdr:ext cx="123825" cy="123825"/>
    <xdr:pic macro="[1]!DesignIconClicked">
      <xdr:nvPicPr>
        <xdr:cNvPr id="85" name="BEx1X6AMHV6ZK3UJB2BXIJTJHYJU" descr="OALR4L95ELQLZ1Y1LETHM1CS9" hidden="1">
          <a:extLst>
            <a:ext uri="{FF2B5EF4-FFF2-40B4-BE49-F238E27FC236}">
              <a16:creationId xmlns:a16="http://schemas.microsoft.com/office/drawing/2014/main" id="{D4DBB28E-78AC-4C32-825D-9EE13CF6D97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035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13</xdr:row>
      <xdr:rowOff>0</xdr:rowOff>
    </xdr:from>
    <xdr:ext cx="123825" cy="123825"/>
    <xdr:pic macro="[1]!DesignIconClicked">
      <xdr:nvPicPr>
        <xdr:cNvPr id="86" name="BExSDIVCE09QKG3CT52PHCS6ZJ09" descr="9F076L7EQCF2COMMGCQG6BQGU" hidden="1">
          <a:extLst>
            <a:ext uri="{FF2B5EF4-FFF2-40B4-BE49-F238E27FC236}">
              <a16:creationId xmlns:a16="http://schemas.microsoft.com/office/drawing/2014/main" id="{2FA9CC84-1A97-44F8-8879-4E4FE3034C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18</xdr:row>
      <xdr:rowOff>0</xdr:rowOff>
    </xdr:from>
    <xdr:ext cx="123825" cy="123825"/>
    <xdr:pic macro="[1]!DesignIconClicked">
      <xdr:nvPicPr>
        <xdr:cNvPr id="87" name="BExOCUIOFQWUGTBU5ESTW3EYEP5C" descr="9BNF49V0R6VVYPHEVMJ3ABDQZ" hidden="1">
          <a:extLst>
            <a:ext uri="{FF2B5EF4-FFF2-40B4-BE49-F238E27FC236}">
              <a16:creationId xmlns:a16="http://schemas.microsoft.com/office/drawing/2014/main" id="{788D600B-6314-4CD3-A276-39AB5C8A9F4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17</xdr:row>
      <xdr:rowOff>0</xdr:rowOff>
    </xdr:from>
    <xdr:ext cx="123825" cy="123825"/>
    <xdr:pic macro="[1]!DesignIconClicked">
      <xdr:nvPicPr>
        <xdr:cNvPr id="88" name="BExU65O9OE4B4MQ2A3OYH13M8BZJ" descr="3INNIMMPDBB0JF37L81M6ID21" hidden="1">
          <a:extLst>
            <a:ext uri="{FF2B5EF4-FFF2-40B4-BE49-F238E27FC236}">
              <a16:creationId xmlns:a16="http://schemas.microsoft.com/office/drawing/2014/main" id="{075AB719-482E-46C8-A170-C17E0558A3F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16</xdr:row>
      <xdr:rowOff>0</xdr:rowOff>
    </xdr:from>
    <xdr:ext cx="123825" cy="123825"/>
    <xdr:pic macro="[1]!DesignIconClicked">
      <xdr:nvPicPr>
        <xdr:cNvPr id="89" name="BExOPRCR0UW7TKXSV5WDTL348FGL" descr="S9JM17GP1802LHN4GT14BJYIC" hidden="1">
          <a:extLst>
            <a:ext uri="{FF2B5EF4-FFF2-40B4-BE49-F238E27FC236}">
              <a16:creationId xmlns:a16="http://schemas.microsoft.com/office/drawing/2014/main" id="{68D039BB-574C-4A8B-A888-AD3D0214639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15</xdr:row>
      <xdr:rowOff>0</xdr:rowOff>
    </xdr:from>
    <xdr:ext cx="123825" cy="123825"/>
    <xdr:pic macro="[1]!DesignIconClicked">
      <xdr:nvPicPr>
        <xdr:cNvPr id="90" name="BEx5OESAY2W8SEGI3TSB65EHJ04B" descr="9CN2Y88X8WYV1HWZG1QILY9BK" hidden="1">
          <a:extLst>
            <a:ext uri="{FF2B5EF4-FFF2-40B4-BE49-F238E27FC236}">
              <a16:creationId xmlns:a16="http://schemas.microsoft.com/office/drawing/2014/main" id="{AE6A79A3-3478-4C95-8DC2-95298C1CA65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14</xdr:row>
      <xdr:rowOff>0</xdr:rowOff>
    </xdr:from>
    <xdr:ext cx="123825" cy="123825"/>
    <xdr:pic macro="[1]!DesignIconClicked">
      <xdr:nvPicPr>
        <xdr:cNvPr id="91" name="BExGMWEQ2BYRY9BAO5T1X850MJN1" descr="AZ9ST0XDIOP50HSUFO5V31BR0" hidden="1">
          <a:extLst>
            <a:ext uri="{FF2B5EF4-FFF2-40B4-BE49-F238E27FC236}">
              <a16:creationId xmlns:a16="http://schemas.microsoft.com/office/drawing/2014/main" id="{A8D5DDC0-14C6-4D3B-848A-43DD3E9A426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1</xdr:col>
      <xdr:colOff>25400</xdr:colOff>
      <xdr:row>13</xdr:row>
      <xdr:rowOff>0</xdr:rowOff>
    </xdr:from>
    <xdr:to>
      <xdr:col>1</xdr:col>
      <xdr:colOff>76200</xdr:colOff>
      <xdr:row>13</xdr:row>
      <xdr:rowOff>50800</xdr:rowOff>
    </xdr:to>
    <xdr:pic macro="[1]!DesignIconClicked">
      <xdr:nvPicPr>
        <xdr:cNvPr id="92" name="BEx3JIZ0F35ZMD9NR11EFIY2XU3Y">
          <a:extLst>
            <a:ext uri="{FF2B5EF4-FFF2-40B4-BE49-F238E27FC236}">
              <a16:creationId xmlns:a16="http://schemas.microsoft.com/office/drawing/2014/main" id="{AC434931-9E0F-443C-8784-17C5D5B1008E}"/>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43200" y="1600200"/>
          <a:ext cx="50800" cy="50800"/>
        </a:xfrm>
        <a:prstGeom prst="rect">
          <a:avLst/>
        </a:prstGeom>
      </xdr:spPr>
    </xdr:pic>
    <xdr:clientData/>
  </xdr:twoCellAnchor>
  <xdr:twoCellAnchor editAs="oneCell">
    <xdr:from>
      <xdr:col>2</xdr:col>
      <xdr:colOff>25400</xdr:colOff>
      <xdr:row>13</xdr:row>
      <xdr:rowOff>0</xdr:rowOff>
    </xdr:from>
    <xdr:to>
      <xdr:col>2</xdr:col>
      <xdr:colOff>76200</xdr:colOff>
      <xdr:row>13</xdr:row>
      <xdr:rowOff>50800</xdr:rowOff>
    </xdr:to>
    <xdr:pic macro="[1]!DesignIconClicked">
      <xdr:nvPicPr>
        <xdr:cNvPr id="93" name="BEx7C40FNZ10VJEWE4OEJBHFCZ9J">
          <a:extLst>
            <a:ext uri="{FF2B5EF4-FFF2-40B4-BE49-F238E27FC236}">
              <a16:creationId xmlns:a16="http://schemas.microsoft.com/office/drawing/2014/main" id="{3EBD860D-5B62-48C5-B3BC-AF382FBD816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19500" y="1600200"/>
          <a:ext cx="50800" cy="50800"/>
        </a:xfrm>
        <a:prstGeom prst="rect">
          <a:avLst/>
        </a:prstGeom>
      </xdr:spPr>
    </xdr:pic>
    <xdr:clientData/>
  </xdr:twoCellAnchor>
  <xdr:twoCellAnchor editAs="oneCell">
    <xdr:from>
      <xdr:col>4</xdr:col>
      <xdr:colOff>25400</xdr:colOff>
      <xdr:row>13</xdr:row>
      <xdr:rowOff>0</xdr:rowOff>
    </xdr:from>
    <xdr:to>
      <xdr:col>4</xdr:col>
      <xdr:colOff>76200</xdr:colOff>
      <xdr:row>13</xdr:row>
      <xdr:rowOff>50800</xdr:rowOff>
    </xdr:to>
    <xdr:pic macro="[1]!DesignIconClicked">
      <xdr:nvPicPr>
        <xdr:cNvPr id="94" name="BExQ1TGBNU8FO72POSFZMB1X7M1E">
          <a:extLst>
            <a:ext uri="{FF2B5EF4-FFF2-40B4-BE49-F238E27FC236}">
              <a16:creationId xmlns:a16="http://schemas.microsoft.com/office/drawing/2014/main" id="{DDE0B4A0-F16E-449C-9BE8-CF13DB2B21FB}"/>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08500" y="1600200"/>
          <a:ext cx="50800" cy="50800"/>
        </a:xfrm>
        <a:prstGeom prst="rect">
          <a:avLst/>
        </a:prstGeom>
      </xdr:spPr>
    </xdr:pic>
    <xdr:clientData/>
  </xdr:twoCellAnchor>
  <xdr:oneCellAnchor>
    <xdr:from>
      <xdr:col>1</xdr:col>
      <xdr:colOff>47625</xdr:colOff>
      <xdr:row>19</xdr:row>
      <xdr:rowOff>0</xdr:rowOff>
    </xdr:from>
    <xdr:ext cx="123825" cy="123825"/>
    <xdr:pic macro="[1]!DesignIconClicked">
      <xdr:nvPicPr>
        <xdr:cNvPr id="95" name="BExZMRC09W87CY4B73NPZMNH21AH" descr="78CUMI0OVLYJRSDRQ3V2YX812" hidden="1">
          <a:extLst>
            <a:ext uri="{FF2B5EF4-FFF2-40B4-BE49-F238E27FC236}">
              <a16:creationId xmlns:a16="http://schemas.microsoft.com/office/drawing/2014/main" id="{84E28E7E-B8E7-4D94-8A6E-D7964EEB828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18</xdr:row>
      <xdr:rowOff>9525</xdr:rowOff>
    </xdr:from>
    <xdr:ext cx="123825" cy="123825"/>
    <xdr:pic macro="[1]!DesignIconClicked">
      <xdr:nvPicPr>
        <xdr:cNvPr id="96" name="BExZXVFJ4DY4I24AARDT4AMP6EN1" descr="TXSMH2MTH86CYKA26740RQPUC" hidden="1">
          <a:extLst>
            <a:ext uri="{FF2B5EF4-FFF2-40B4-BE49-F238E27FC236}">
              <a16:creationId xmlns:a16="http://schemas.microsoft.com/office/drawing/2014/main" id="{3E2CE8F4-4813-4B8B-A103-61BF3DEA082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20</xdr:row>
      <xdr:rowOff>0</xdr:rowOff>
    </xdr:from>
    <xdr:ext cx="123825" cy="123825"/>
    <xdr:pic macro="[1]!DesignIconClicked">
      <xdr:nvPicPr>
        <xdr:cNvPr id="97" name="BExMF7LICJLPXSHM63A6EQ79YQKG" descr="U084VZL15IMB1OFRRAY6GVKAE" hidden="1">
          <a:extLst>
            <a:ext uri="{FF2B5EF4-FFF2-40B4-BE49-F238E27FC236}">
              <a16:creationId xmlns:a16="http://schemas.microsoft.com/office/drawing/2014/main" id="{9F48B772-C9CE-417B-B7EA-CDE5B6E7042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19</xdr:row>
      <xdr:rowOff>0</xdr:rowOff>
    </xdr:from>
    <xdr:ext cx="123825" cy="123825"/>
    <xdr:pic macro="[1]!DesignIconClicked">
      <xdr:nvPicPr>
        <xdr:cNvPr id="98" name="BExS343F8GCKP6HTF9Y97L133DX8" descr="ZRF0KB1IYQSNV63CTXT25G67G" hidden="1">
          <a:extLst>
            <a:ext uri="{FF2B5EF4-FFF2-40B4-BE49-F238E27FC236}">
              <a16:creationId xmlns:a16="http://schemas.microsoft.com/office/drawing/2014/main" id="{382AAA57-F78C-4C61-9F02-866DAAEACD1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19</xdr:row>
      <xdr:rowOff>0</xdr:rowOff>
    </xdr:from>
    <xdr:ext cx="123825" cy="123825"/>
    <xdr:pic macro="[1]!DesignIconClicked">
      <xdr:nvPicPr>
        <xdr:cNvPr id="99" name="BExRZO0PLWWMCLGRH7EH6UXYWGAJ" descr="9D4GQ34QB727H10MA3SSAR2R9" hidden="1">
          <a:extLst>
            <a:ext uri="{FF2B5EF4-FFF2-40B4-BE49-F238E27FC236}">
              <a16:creationId xmlns:a16="http://schemas.microsoft.com/office/drawing/2014/main" id="{21C12EBE-91C9-442C-9C85-8E81F6601B9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20</xdr:row>
      <xdr:rowOff>0</xdr:rowOff>
    </xdr:from>
    <xdr:ext cx="123825" cy="123825"/>
    <xdr:pic macro="[1]!DesignIconClicked">
      <xdr:nvPicPr>
        <xdr:cNvPr id="100" name="BExBDP6HNAAJUM39SE5G2C8BKNRQ" descr="1TM64TL2QIMYV7WYSV2VLGXY4" hidden="1">
          <a:extLst>
            <a:ext uri="{FF2B5EF4-FFF2-40B4-BE49-F238E27FC236}">
              <a16:creationId xmlns:a16="http://schemas.microsoft.com/office/drawing/2014/main" id="{6A8310E8-1C4B-4B62-94B1-DC5BED0A2B2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21</xdr:row>
      <xdr:rowOff>0</xdr:rowOff>
    </xdr:from>
    <xdr:ext cx="123825" cy="123825"/>
    <xdr:pic macro="[1]!DesignIconClicked">
      <xdr:nvPicPr>
        <xdr:cNvPr id="101" name="BExQEGJP61DL2NZY6LMBHBZ0J5YT" descr="D6ZNRZJ7EX4GZT9RO8LE0C905" hidden="1">
          <a:extLst>
            <a:ext uri="{FF2B5EF4-FFF2-40B4-BE49-F238E27FC236}">
              <a16:creationId xmlns:a16="http://schemas.microsoft.com/office/drawing/2014/main" id="{4E3145D2-4E61-46CA-9143-A5043365A7D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19</xdr:row>
      <xdr:rowOff>0</xdr:rowOff>
    </xdr:from>
    <xdr:ext cx="123825" cy="123825"/>
    <xdr:pic macro="[1]!DesignIconClicked">
      <xdr:nvPicPr>
        <xdr:cNvPr id="102" name="BEx1QZGQZBAWJ8591VXEIPUOVS7X" descr="MEW27CPIFG44B7E7HEQUUF5QF" hidden="1">
          <a:extLst>
            <a:ext uri="{FF2B5EF4-FFF2-40B4-BE49-F238E27FC236}">
              <a16:creationId xmlns:a16="http://schemas.microsoft.com/office/drawing/2014/main" id="{1ECECA79-A7E2-419A-B310-D065211FA49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20</xdr:row>
      <xdr:rowOff>0</xdr:rowOff>
    </xdr:from>
    <xdr:ext cx="123825" cy="123825"/>
    <xdr:pic macro="[1]!DesignIconClicked">
      <xdr:nvPicPr>
        <xdr:cNvPr id="103" name="BExTY1BCS6HZIF6HI5491FGHDVAE" descr="MJ6976KI2UH1IE8M227DUYXMJ" hidden="1">
          <a:extLst>
            <a:ext uri="{FF2B5EF4-FFF2-40B4-BE49-F238E27FC236}">
              <a16:creationId xmlns:a16="http://schemas.microsoft.com/office/drawing/2014/main" id="{D349FE68-C9D3-4331-A29A-21323DC785E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3</xdr:col>
      <xdr:colOff>31750</xdr:colOff>
      <xdr:row>0</xdr:row>
      <xdr:rowOff>95250</xdr:rowOff>
    </xdr:from>
    <xdr:to>
      <xdr:col>3</xdr:col>
      <xdr:colOff>82550</xdr:colOff>
      <xdr:row>0</xdr:row>
      <xdr:rowOff>146050</xdr:rowOff>
    </xdr:to>
    <xdr:pic macro="[1]!DesignIconClicked">
      <xdr:nvPicPr>
        <xdr:cNvPr id="104" name="BExW4YP9623NTYAXALXKAGZP3BA1">
          <a:extLst>
            <a:ext uri="{FF2B5EF4-FFF2-40B4-BE49-F238E27FC236}">
              <a16:creationId xmlns:a16="http://schemas.microsoft.com/office/drawing/2014/main" id="{30322477-2470-49CC-A7CA-2C20C9BD08D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996400" y="1600200"/>
          <a:ext cx="50800" cy="50800"/>
        </a:xfrm>
        <a:prstGeom prst="rect">
          <a:avLst/>
        </a:prstGeom>
      </xdr:spPr>
    </xdr:pic>
    <xdr:clientData/>
  </xdr:twoCellAnchor>
  <xdr:twoCellAnchor editAs="oneCell">
    <xdr:from>
      <xdr:col>10</xdr:col>
      <xdr:colOff>19050</xdr:colOff>
      <xdr:row>0</xdr:row>
      <xdr:rowOff>95250</xdr:rowOff>
    </xdr:from>
    <xdr:to>
      <xdr:col>10</xdr:col>
      <xdr:colOff>69850</xdr:colOff>
      <xdr:row>0</xdr:row>
      <xdr:rowOff>146050</xdr:rowOff>
    </xdr:to>
    <xdr:pic macro="[1]!DesignIconClicked">
      <xdr:nvPicPr>
        <xdr:cNvPr id="106" name="BExXNR41C4RDQTO9S3QTUT5QL99Y">
          <a:extLst>
            <a:ext uri="{FF2B5EF4-FFF2-40B4-BE49-F238E27FC236}">
              <a16:creationId xmlns:a16="http://schemas.microsoft.com/office/drawing/2014/main" id="{DEB94D62-BC6B-4DA3-B70B-76B456FCE59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49800" y="1600200"/>
          <a:ext cx="50800" cy="50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85725</xdr:rowOff>
    </xdr:from>
    <xdr:ext cx="47625" cy="47625"/>
    <xdr:pic macro="[1]!DesignIconClicked">
      <xdr:nvPicPr>
        <xdr:cNvPr id="2" name="BExU3EX5JJCXCII4YKUJBFBGIJR2" descr="OF5ZI9PI5WH36VPANJ2DYLNMI" hidden="1">
          <a:extLst>
            <a:ext uri="{FF2B5EF4-FFF2-40B4-BE49-F238E27FC236}">
              <a16:creationId xmlns:a16="http://schemas.microsoft.com/office/drawing/2014/main" id="{7318F239-296E-4ADD-B87F-89D9C506EA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3" name="BEx5BJQWS6YWHH4ZMSUAMD641V6Y" descr="ZTMFMXCIQSECDX38ALEFHUB00" hidden="1">
          <a:extLst>
            <a:ext uri="{FF2B5EF4-FFF2-40B4-BE49-F238E27FC236}">
              <a16:creationId xmlns:a16="http://schemas.microsoft.com/office/drawing/2014/main" id="{0748D928-69AA-4198-8CBE-B91E70FDEC2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3</xdr:col>
      <xdr:colOff>19050</xdr:colOff>
      <xdr:row>0</xdr:row>
      <xdr:rowOff>85725</xdr:rowOff>
    </xdr:from>
    <xdr:ext cx="47625" cy="47625"/>
    <xdr:pic macro="[1]!DesignIconClicked">
      <xdr:nvPicPr>
        <xdr:cNvPr id="4" name="BExIFSCLN1G86X78PFLTSMRP0US5" descr="9JK4SPV4DG7VTCZIILWHXQU5J" hidden="1">
          <a:extLst>
            <a:ext uri="{FF2B5EF4-FFF2-40B4-BE49-F238E27FC236}">
              <a16:creationId xmlns:a16="http://schemas.microsoft.com/office/drawing/2014/main" id="{36C9FCE2-7759-4C18-B12A-844E9E6637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686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5" name="BExW9676P0SKCVKK25QCGHPA3PAD" descr="9A4PWZ20RMSRF0PNECCDM75CA" hidden="1">
          <a:extLst>
            <a:ext uri="{FF2B5EF4-FFF2-40B4-BE49-F238E27FC236}">
              <a16:creationId xmlns:a16="http://schemas.microsoft.com/office/drawing/2014/main" id="{46C8ABA8-A624-4611-95E1-EA1B387563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28575</xdr:colOff>
      <xdr:row>2</xdr:row>
      <xdr:rowOff>0</xdr:rowOff>
    </xdr:from>
    <xdr:ext cx="123825" cy="123825"/>
    <xdr:pic macro="[1]!DesignIconClicked">
      <xdr:nvPicPr>
        <xdr:cNvPr id="6" name="BExW253QPOZK9KW8BJC3LBXGCG2N" descr="Y5HX37BEUWSN1NEFJKZJXI3SX" hidden="1">
          <a:extLst>
            <a:ext uri="{FF2B5EF4-FFF2-40B4-BE49-F238E27FC236}">
              <a16:creationId xmlns:a16="http://schemas.microsoft.com/office/drawing/2014/main" id="{7775527D-22AE-411E-A07C-EAAFC07BEFB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7" name="BExMM0AVUAIRNJLXB1FW8R0YB4ZZ" hidden="1">
          <a:extLst>
            <a:ext uri="{FF2B5EF4-FFF2-40B4-BE49-F238E27FC236}">
              <a16:creationId xmlns:a16="http://schemas.microsoft.com/office/drawing/2014/main" id="{1281539E-5D65-463A-914E-A49DE7D37B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8" name="BExQ7SXS9VUG7P6CACU2J7R2SGIZ" hidden="1">
          <a:extLst>
            <a:ext uri="{FF2B5EF4-FFF2-40B4-BE49-F238E27FC236}">
              <a16:creationId xmlns:a16="http://schemas.microsoft.com/office/drawing/2014/main" id="{E19CDEA1-CDD7-45DD-AF07-174BDFA467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9" name="BExUBK0YZ5VYFY8TTITJGJU9S06A" hidden="1">
          <a:extLst>
            <a:ext uri="{FF2B5EF4-FFF2-40B4-BE49-F238E27FC236}">
              <a16:creationId xmlns:a16="http://schemas.microsoft.com/office/drawing/2014/main" id="{3CB51449-2854-4396-800B-83034A96DD0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3</xdr:col>
      <xdr:colOff>28575</xdr:colOff>
      <xdr:row>0</xdr:row>
      <xdr:rowOff>85725</xdr:rowOff>
    </xdr:from>
    <xdr:ext cx="47625" cy="47625"/>
    <xdr:pic macro="[1]!DesignIconClicked">
      <xdr:nvPicPr>
        <xdr:cNvPr id="10" name="BExS3JDQWF7U3F5JTEVOE16ASIYK" hidden="1">
          <a:extLst>
            <a:ext uri="{FF2B5EF4-FFF2-40B4-BE49-F238E27FC236}">
              <a16:creationId xmlns:a16="http://schemas.microsoft.com/office/drawing/2014/main" id="{A3519AC6-0394-4310-A6F5-1BC7547894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8175"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47625</xdr:colOff>
      <xdr:row>2</xdr:row>
      <xdr:rowOff>0</xdr:rowOff>
    </xdr:from>
    <xdr:ext cx="123825" cy="123825"/>
    <xdr:pic macro="[1]!DesignIconClicked">
      <xdr:nvPicPr>
        <xdr:cNvPr id="11" name="BEx973S463FCQVJ7QDFBUIU0WJ3F" descr="ZQTVYL8DCSADVT0QMRXFLU0TR" hidden="1">
          <a:extLst>
            <a:ext uri="{FF2B5EF4-FFF2-40B4-BE49-F238E27FC236}">
              <a16:creationId xmlns:a16="http://schemas.microsoft.com/office/drawing/2014/main" id="{9A427F0B-6059-4DA9-A865-A2000B9D1F2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12" name="BEx5FXJGJOT93D0J2IRJ3985IUMI" hidden="1">
          <a:extLst>
            <a:ext uri="{FF2B5EF4-FFF2-40B4-BE49-F238E27FC236}">
              <a16:creationId xmlns:a16="http://schemas.microsoft.com/office/drawing/2014/main" id="{51C1A224-D01F-4024-9A92-6182E1E6D59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2</xdr:row>
      <xdr:rowOff>0</xdr:rowOff>
    </xdr:from>
    <xdr:ext cx="123825" cy="123825"/>
    <xdr:pic macro="[1]!DesignIconClicked">
      <xdr:nvPicPr>
        <xdr:cNvPr id="13" name="BEx3RTMHAR35NUAAK49TV6NU7EPA" descr="QFXLG4ZCXTRQSJYFCKJ58G9N8" hidden="1">
          <a:extLst>
            <a:ext uri="{FF2B5EF4-FFF2-40B4-BE49-F238E27FC236}">
              <a16:creationId xmlns:a16="http://schemas.microsoft.com/office/drawing/2014/main" id="{D9587C56-0BC3-4366-9D86-06CAE84D6C6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2</xdr:row>
      <xdr:rowOff>0</xdr:rowOff>
    </xdr:from>
    <xdr:ext cx="123825" cy="123825"/>
    <xdr:pic macro="[1]!DesignIconClicked">
      <xdr:nvPicPr>
        <xdr:cNvPr id="14" name="BExS8T38WLC2R738ZC7BDJQAKJAJ" descr="MRI962L5PB0E0YWXCIBN82VJH" hidden="1">
          <a:extLst>
            <a:ext uri="{FF2B5EF4-FFF2-40B4-BE49-F238E27FC236}">
              <a16:creationId xmlns:a16="http://schemas.microsoft.com/office/drawing/2014/main" id="{2FB00A33-1872-4C5E-89EC-B030438128B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19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15" name="BEx5F64BJ6DCM4EJH81D5ZFNPZ0V" descr="7DJ9FILZD2YPS6X1JBP9E76TU" hidden="1">
          <a:extLst>
            <a:ext uri="{FF2B5EF4-FFF2-40B4-BE49-F238E27FC236}">
              <a16:creationId xmlns:a16="http://schemas.microsoft.com/office/drawing/2014/main" id="{7A5674A6-62A0-4F6C-A292-75293F4AEC6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16" name="BExQEXXHA3EEXR44LT6RKCDWM6ZT" hidden="1">
          <a:extLst>
            <a:ext uri="{FF2B5EF4-FFF2-40B4-BE49-F238E27FC236}">
              <a16:creationId xmlns:a16="http://schemas.microsoft.com/office/drawing/2014/main" id="{65CD70B7-B911-4C93-B118-AB34C5FA5C1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2</xdr:row>
      <xdr:rowOff>0</xdr:rowOff>
    </xdr:from>
    <xdr:ext cx="123825" cy="123825"/>
    <xdr:pic macro="[1]!DesignIconClicked">
      <xdr:nvPicPr>
        <xdr:cNvPr id="17" name="BEx1X6AMHV6ZK3UJB2BXIJTJHYJU" descr="OALR4L95ELQLZ1Y1LETHM1CS9" hidden="1">
          <a:extLst>
            <a:ext uri="{FF2B5EF4-FFF2-40B4-BE49-F238E27FC236}">
              <a16:creationId xmlns:a16="http://schemas.microsoft.com/office/drawing/2014/main" id="{59FF4ECB-8086-4742-92D1-D74DDE25CB1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19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2</xdr:row>
      <xdr:rowOff>0</xdr:rowOff>
    </xdr:from>
    <xdr:ext cx="123825" cy="123825"/>
    <xdr:pic macro="[1]!DesignIconClicked">
      <xdr:nvPicPr>
        <xdr:cNvPr id="18" name="BExSDIVCE09QKG3CT52PHCS6ZJ09" descr="9F076L7EQCF2COMMGCQG6BQGU" hidden="1">
          <a:extLst>
            <a:ext uri="{FF2B5EF4-FFF2-40B4-BE49-F238E27FC236}">
              <a16:creationId xmlns:a16="http://schemas.microsoft.com/office/drawing/2014/main" id="{82388134-EBFF-45FF-88E1-8C0A61F80F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19" name="BExOCUIOFQWUGTBU5ESTW3EYEP5C" descr="9BNF49V0R6VVYPHEVMJ3ABDQZ" hidden="1">
          <a:extLst>
            <a:ext uri="{FF2B5EF4-FFF2-40B4-BE49-F238E27FC236}">
              <a16:creationId xmlns:a16="http://schemas.microsoft.com/office/drawing/2014/main" id="{485C1111-1F27-4DD5-AF92-C25AE8A4469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20" name="BExU65O9OE4B4MQ2A3OYH13M8BZJ" descr="3INNIMMPDBB0JF37L81M6ID21" hidden="1">
          <a:extLst>
            <a:ext uri="{FF2B5EF4-FFF2-40B4-BE49-F238E27FC236}">
              <a16:creationId xmlns:a16="http://schemas.microsoft.com/office/drawing/2014/main" id="{C1AAA675-1A31-4F6B-9C8C-97DF18CD194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21" name="BExOPRCR0UW7TKXSV5WDTL348FGL" descr="S9JM17GP1802LHN4GT14BJYIC" hidden="1">
          <a:extLst>
            <a:ext uri="{FF2B5EF4-FFF2-40B4-BE49-F238E27FC236}">
              <a16:creationId xmlns:a16="http://schemas.microsoft.com/office/drawing/2014/main" id="{680A7D30-26ED-4702-9F4B-88EC88FC5DD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22" name="BEx5OESAY2W8SEGI3TSB65EHJ04B" descr="9CN2Y88X8WYV1HWZG1QILY9BK" hidden="1">
          <a:extLst>
            <a:ext uri="{FF2B5EF4-FFF2-40B4-BE49-F238E27FC236}">
              <a16:creationId xmlns:a16="http://schemas.microsoft.com/office/drawing/2014/main" id="{08FB4655-87AE-4D3D-99DD-EF1CE5CA2BD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23" name="BExGMWEQ2BYRY9BAO5T1X850MJN1" descr="AZ9ST0XDIOP50HSUFO5V31BR0" hidden="1">
          <a:extLst>
            <a:ext uri="{FF2B5EF4-FFF2-40B4-BE49-F238E27FC236}">
              <a16:creationId xmlns:a16="http://schemas.microsoft.com/office/drawing/2014/main" id="{04D14312-EF1D-4F62-857F-EFB9AECA101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1</xdr:col>
      <xdr:colOff>25400</xdr:colOff>
      <xdr:row>0</xdr:row>
      <xdr:rowOff>95250</xdr:rowOff>
    </xdr:from>
    <xdr:to>
      <xdr:col>1</xdr:col>
      <xdr:colOff>76200</xdr:colOff>
      <xdr:row>0</xdr:row>
      <xdr:rowOff>146050</xdr:rowOff>
    </xdr:to>
    <xdr:pic macro="[1]!DesignIconClicked">
      <xdr:nvPicPr>
        <xdr:cNvPr id="24" name="BEx3JIZ0F35ZMD9NR11EFIY2XU3Y">
          <a:extLst>
            <a:ext uri="{FF2B5EF4-FFF2-40B4-BE49-F238E27FC236}">
              <a16:creationId xmlns:a16="http://schemas.microsoft.com/office/drawing/2014/main" id="{712134A7-B194-46B3-9DA7-F5C53EC76E1A}"/>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1650" y="95250"/>
          <a:ext cx="50800" cy="50800"/>
        </a:xfrm>
        <a:prstGeom prst="rect">
          <a:avLst/>
        </a:prstGeom>
      </xdr:spPr>
    </xdr:pic>
    <xdr:clientData/>
  </xdr:twoCellAnchor>
  <xdr:twoCellAnchor editAs="oneCell">
    <xdr:from>
      <xdr:col>2</xdr:col>
      <xdr:colOff>25400</xdr:colOff>
      <xdr:row>0</xdr:row>
      <xdr:rowOff>95250</xdr:rowOff>
    </xdr:from>
    <xdr:to>
      <xdr:col>2</xdr:col>
      <xdr:colOff>76200</xdr:colOff>
      <xdr:row>0</xdr:row>
      <xdr:rowOff>146050</xdr:rowOff>
    </xdr:to>
    <xdr:pic macro="[1]!DesignIconClicked">
      <xdr:nvPicPr>
        <xdr:cNvPr id="25" name="BEx7C40FNZ10VJEWE4OEJBHFCZ9J">
          <a:extLst>
            <a:ext uri="{FF2B5EF4-FFF2-40B4-BE49-F238E27FC236}">
              <a16:creationId xmlns:a16="http://schemas.microsoft.com/office/drawing/2014/main" id="{1DD2BB0F-1167-4BD1-A69B-7BC4D5FF05CE}"/>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305050" y="95250"/>
          <a:ext cx="50800" cy="50800"/>
        </a:xfrm>
        <a:prstGeom prst="rect">
          <a:avLst/>
        </a:prstGeom>
      </xdr:spPr>
    </xdr:pic>
    <xdr:clientData/>
  </xdr:twoCellAnchor>
  <xdr:twoCellAnchor editAs="oneCell">
    <xdr:from>
      <xdr:col>3</xdr:col>
      <xdr:colOff>25400</xdr:colOff>
      <xdr:row>0</xdr:row>
      <xdr:rowOff>95250</xdr:rowOff>
    </xdr:from>
    <xdr:to>
      <xdr:col>3</xdr:col>
      <xdr:colOff>76200</xdr:colOff>
      <xdr:row>0</xdr:row>
      <xdr:rowOff>146050</xdr:rowOff>
    </xdr:to>
    <xdr:pic macro="[1]!DesignIconClicked">
      <xdr:nvPicPr>
        <xdr:cNvPr id="26" name="BExQ1TGBNU8FO72POSFZMB1X7M1E">
          <a:extLst>
            <a:ext uri="{FF2B5EF4-FFF2-40B4-BE49-F238E27FC236}">
              <a16:creationId xmlns:a16="http://schemas.microsoft.com/office/drawing/2014/main" id="{0EE41D5F-2437-4DCD-A230-A02FF20DEFF4}"/>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75000" y="95250"/>
          <a:ext cx="50800" cy="50800"/>
        </a:xfrm>
        <a:prstGeom prst="rect">
          <a:avLst/>
        </a:prstGeom>
      </xdr:spPr>
    </xdr:pic>
    <xdr:clientData/>
  </xdr:twoCellAnchor>
  <xdr:oneCellAnchor>
    <xdr:from>
      <xdr:col>1</xdr:col>
      <xdr:colOff>47625</xdr:colOff>
      <xdr:row>2</xdr:row>
      <xdr:rowOff>0</xdr:rowOff>
    </xdr:from>
    <xdr:ext cx="123825" cy="123825"/>
    <xdr:pic macro="[1]!DesignIconClicked">
      <xdr:nvPicPr>
        <xdr:cNvPr id="27" name="BExZMRC09W87CY4B73NPZMNH21AH" descr="78CUMI0OVLYJRSDRQ3V2YX812" hidden="1">
          <a:extLst>
            <a:ext uri="{FF2B5EF4-FFF2-40B4-BE49-F238E27FC236}">
              <a16:creationId xmlns:a16="http://schemas.microsoft.com/office/drawing/2014/main" id="{BA119063-416B-43C7-B121-FA644D47797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28" name="BExZXVFJ4DY4I24AARDT4AMP6EN1" descr="TXSMH2MTH86CYKA26740RQPUC" hidden="1">
          <a:extLst>
            <a:ext uri="{FF2B5EF4-FFF2-40B4-BE49-F238E27FC236}">
              <a16:creationId xmlns:a16="http://schemas.microsoft.com/office/drawing/2014/main" id="{19BD7AA1-838A-4E4B-B640-11683712A63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29" name="BExMF7LICJLPXSHM63A6EQ79YQKG" descr="U084VZL15IMB1OFRRAY6GVKAE" hidden="1">
          <a:extLst>
            <a:ext uri="{FF2B5EF4-FFF2-40B4-BE49-F238E27FC236}">
              <a16:creationId xmlns:a16="http://schemas.microsoft.com/office/drawing/2014/main" id="{17E6ED9C-0A83-49A4-A95C-B9B30D03EFC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30" name="BExS343F8GCKP6HTF9Y97L133DX8" descr="ZRF0KB1IYQSNV63CTXT25G67G" hidden="1">
          <a:extLst>
            <a:ext uri="{FF2B5EF4-FFF2-40B4-BE49-F238E27FC236}">
              <a16:creationId xmlns:a16="http://schemas.microsoft.com/office/drawing/2014/main" id="{AAA75F29-7D45-487E-B5C9-FDD853F264A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2</xdr:row>
      <xdr:rowOff>0</xdr:rowOff>
    </xdr:from>
    <xdr:ext cx="123825" cy="123825"/>
    <xdr:pic macro="[1]!DesignIconClicked">
      <xdr:nvPicPr>
        <xdr:cNvPr id="31" name="BExRZO0PLWWMCLGRH7EH6UXYWGAJ" descr="9D4GQ34QB727H10MA3SSAR2R9" hidden="1">
          <a:extLst>
            <a:ext uri="{FF2B5EF4-FFF2-40B4-BE49-F238E27FC236}">
              <a16:creationId xmlns:a16="http://schemas.microsoft.com/office/drawing/2014/main" id="{6B44ABE7-4037-4954-B44C-D0B9A90EE3B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19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32" name="BExBDP6HNAAJUM39SE5G2C8BKNRQ" descr="1TM64TL2QIMYV7WYSV2VLGXY4" hidden="1">
          <a:extLst>
            <a:ext uri="{FF2B5EF4-FFF2-40B4-BE49-F238E27FC236}">
              <a16:creationId xmlns:a16="http://schemas.microsoft.com/office/drawing/2014/main" id="{2936ED65-A06D-4E33-96EB-3CD9D1A77EC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33" name="BExQEGJP61DL2NZY6LMBHBZ0J5YT" descr="D6ZNRZJ7EX4GZT9RO8LE0C905" hidden="1">
          <a:extLst>
            <a:ext uri="{FF2B5EF4-FFF2-40B4-BE49-F238E27FC236}">
              <a16:creationId xmlns:a16="http://schemas.microsoft.com/office/drawing/2014/main" id="{1004E781-D1B0-4737-BD5F-75ACC258AE2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34" name="BEx1QZGQZBAWJ8591VXEIPUOVS7X" descr="MEW27CPIFG44B7E7HEQUUF5QF" hidden="1">
          <a:extLst>
            <a:ext uri="{FF2B5EF4-FFF2-40B4-BE49-F238E27FC236}">
              <a16:creationId xmlns:a16="http://schemas.microsoft.com/office/drawing/2014/main" id="{88350AB4-4FB5-4A04-A98D-9E2154450D6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2</xdr:row>
      <xdr:rowOff>0</xdr:rowOff>
    </xdr:from>
    <xdr:ext cx="123825" cy="123825"/>
    <xdr:pic macro="[1]!DesignIconClicked">
      <xdr:nvPicPr>
        <xdr:cNvPr id="35" name="BExTY1BCS6HZIF6HI5491FGHDVAE" descr="MJ6976KI2UH1IE8M227DUYXMJ" hidden="1">
          <a:extLst>
            <a:ext uri="{FF2B5EF4-FFF2-40B4-BE49-F238E27FC236}">
              <a16:creationId xmlns:a16="http://schemas.microsoft.com/office/drawing/2014/main" id="{1575EBFA-99AC-4A4F-87A9-8F323D67C8B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2</xdr:row>
      <xdr:rowOff>0</xdr:rowOff>
    </xdr:from>
    <xdr:ext cx="47625" cy="47625"/>
    <xdr:pic macro="[1]!DesignIconClicked">
      <xdr:nvPicPr>
        <xdr:cNvPr id="36" name="BExU3EX5JJCXCII4YKUJBFBGIJR2" descr="OF5ZI9PI5WH36VPANJ2DYLNMI" hidden="1">
          <a:extLst>
            <a:ext uri="{FF2B5EF4-FFF2-40B4-BE49-F238E27FC236}">
              <a16:creationId xmlns:a16="http://schemas.microsoft.com/office/drawing/2014/main" id="{74426462-3231-4709-8A73-E5BCE0B3A67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2</xdr:row>
      <xdr:rowOff>0</xdr:rowOff>
    </xdr:from>
    <xdr:ext cx="47625" cy="47625"/>
    <xdr:pic macro="[1]!DesignIconClicked">
      <xdr:nvPicPr>
        <xdr:cNvPr id="37" name="BEx5BJQWS6YWHH4ZMSUAMD641V6Y" descr="ZTMFMXCIQSECDX38ALEFHUB00" hidden="1">
          <a:extLst>
            <a:ext uri="{FF2B5EF4-FFF2-40B4-BE49-F238E27FC236}">
              <a16:creationId xmlns:a16="http://schemas.microsoft.com/office/drawing/2014/main" id="{403E6AFF-248D-4D0F-8A0E-3A6CF0EEB6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4</xdr:col>
      <xdr:colOff>19050</xdr:colOff>
      <xdr:row>2</xdr:row>
      <xdr:rowOff>0</xdr:rowOff>
    </xdr:from>
    <xdr:ext cx="47625" cy="47625"/>
    <xdr:pic macro="[1]!DesignIconClicked">
      <xdr:nvPicPr>
        <xdr:cNvPr id="38" name="BExIFSCLN1G86X78PFLTSMRP0US5" descr="9JK4SPV4DG7VTCZIILWHXQU5J" hidden="1">
          <a:extLst>
            <a:ext uri="{FF2B5EF4-FFF2-40B4-BE49-F238E27FC236}">
              <a16:creationId xmlns:a16="http://schemas.microsoft.com/office/drawing/2014/main" id="{F65E6465-4FD4-4158-B32E-4349C0F6DB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2</xdr:row>
      <xdr:rowOff>0</xdr:rowOff>
    </xdr:from>
    <xdr:ext cx="47625" cy="47625"/>
    <xdr:pic macro="[1]!DesignIconClicked">
      <xdr:nvPicPr>
        <xdr:cNvPr id="39" name="BExW9676P0SKCVKK25QCGHPA3PAD" descr="9A4PWZ20RMSRF0PNECCDM75CA" hidden="1">
          <a:extLst>
            <a:ext uri="{FF2B5EF4-FFF2-40B4-BE49-F238E27FC236}">
              <a16:creationId xmlns:a16="http://schemas.microsoft.com/office/drawing/2014/main" id="{B4FA8959-3C49-4D76-BB14-0D58D547416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28575</xdr:colOff>
      <xdr:row>3</xdr:row>
      <xdr:rowOff>0</xdr:rowOff>
    </xdr:from>
    <xdr:ext cx="123825" cy="123825"/>
    <xdr:pic macro="[1]!DesignIconClicked">
      <xdr:nvPicPr>
        <xdr:cNvPr id="40" name="BExW253QPOZK9KW8BJC3LBXGCG2N" descr="Y5HX37BEUWSN1NEFJKZJXI3SX" hidden="1">
          <a:extLst>
            <a:ext uri="{FF2B5EF4-FFF2-40B4-BE49-F238E27FC236}">
              <a16:creationId xmlns:a16="http://schemas.microsoft.com/office/drawing/2014/main" id="{8CF5E8CE-631D-41E9-9509-B1EF42849E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 y="1955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2</xdr:row>
      <xdr:rowOff>0</xdr:rowOff>
    </xdr:from>
    <xdr:ext cx="47625" cy="47625"/>
    <xdr:pic macro="[1]!DesignIconClicked">
      <xdr:nvPicPr>
        <xdr:cNvPr id="41" name="BExMM0AVUAIRNJLXB1FW8R0YB4ZZ" hidden="1">
          <a:extLst>
            <a:ext uri="{FF2B5EF4-FFF2-40B4-BE49-F238E27FC236}">
              <a16:creationId xmlns:a16="http://schemas.microsoft.com/office/drawing/2014/main" id="{E82C2E72-F077-470A-885A-D9379DB0FAD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2</xdr:row>
      <xdr:rowOff>0</xdr:rowOff>
    </xdr:from>
    <xdr:ext cx="47625" cy="47625"/>
    <xdr:pic macro="[1]!DesignIconClicked">
      <xdr:nvPicPr>
        <xdr:cNvPr id="42" name="BExQ7SXS9VUG7P6CACU2J7R2SGIZ" hidden="1">
          <a:extLst>
            <a:ext uri="{FF2B5EF4-FFF2-40B4-BE49-F238E27FC236}">
              <a16:creationId xmlns:a16="http://schemas.microsoft.com/office/drawing/2014/main" id="{8AD6D245-867A-4E17-AE9A-7D1C948A9F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2</xdr:row>
      <xdr:rowOff>0</xdr:rowOff>
    </xdr:from>
    <xdr:ext cx="47625" cy="47625"/>
    <xdr:pic macro="[1]!DesignIconClicked">
      <xdr:nvPicPr>
        <xdr:cNvPr id="43" name="BExUBK0YZ5VYFY8TTITJGJU9S06A" hidden="1">
          <a:extLst>
            <a:ext uri="{FF2B5EF4-FFF2-40B4-BE49-F238E27FC236}">
              <a16:creationId xmlns:a16="http://schemas.microsoft.com/office/drawing/2014/main" id="{0F5418BF-A282-4577-B558-98A39AE55D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4</xdr:col>
      <xdr:colOff>28575</xdr:colOff>
      <xdr:row>2</xdr:row>
      <xdr:rowOff>0</xdr:rowOff>
    </xdr:from>
    <xdr:ext cx="47625" cy="47625"/>
    <xdr:pic macro="[1]!DesignIconClicked">
      <xdr:nvPicPr>
        <xdr:cNvPr id="44" name="BExS3JDQWF7U3F5JTEVOE16ASIYK" hidden="1">
          <a:extLst>
            <a:ext uri="{FF2B5EF4-FFF2-40B4-BE49-F238E27FC236}">
              <a16:creationId xmlns:a16="http://schemas.microsoft.com/office/drawing/2014/main" id="{283746B9-4225-4CC2-8BCC-91029852B2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62525" y="971550"/>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47625</xdr:colOff>
      <xdr:row>4</xdr:row>
      <xdr:rowOff>0</xdr:rowOff>
    </xdr:from>
    <xdr:ext cx="123825" cy="123825"/>
    <xdr:pic macro="[1]!DesignIconClicked">
      <xdr:nvPicPr>
        <xdr:cNvPr id="45" name="BEx973S463FCQVJ7QDFBUIU0WJ3F" descr="ZQTVYL8DCSADVT0QMRXFLU0TR" hidden="1">
          <a:extLst>
            <a:ext uri="{FF2B5EF4-FFF2-40B4-BE49-F238E27FC236}">
              <a16:creationId xmlns:a16="http://schemas.microsoft.com/office/drawing/2014/main" id="{F60B9D3B-3F77-4CC1-B42F-CFE5102E76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 y="31369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3</xdr:row>
      <xdr:rowOff>0</xdr:rowOff>
    </xdr:from>
    <xdr:ext cx="123825" cy="123825"/>
    <xdr:pic macro="[1]!DesignIconClicked">
      <xdr:nvPicPr>
        <xdr:cNvPr id="46" name="BEx5FXJGJOT93D0J2IRJ3985IUMI" hidden="1">
          <a:extLst>
            <a:ext uri="{FF2B5EF4-FFF2-40B4-BE49-F238E27FC236}">
              <a16:creationId xmlns:a16="http://schemas.microsoft.com/office/drawing/2014/main" id="{D154D886-FA6F-4AC1-81D9-98FFA072995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1955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2</xdr:row>
      <xdr:rowOff>0</xdr:rowOff>
    </xdr:from>
    <xdr:ext cx="123825" cy="123825"/>
    <xdr:pic macro="[1]!DesignIconClicked">
      <xdr:nvPicPr>
        <xdr:cNvPr id="47" name="BEx3RTMHAR35NUAAK49TV6NU7EPA" descr="QFXLG4ZCXTRQSJYFCKJ58G9N8" hidden="1">
          <a:extLst>
            <a:ext uri="{FF2B5EF4-FFF2-40B4-BE49-F238E27FC236}">
              <a16:creationId xmlns:a16="http://schemas.microsoft.com/office/drawing/2014/main" id="{4E742D23-69B2-4301-8BB3-B11681082D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5</xdr:row>
      <xdr:rowOff>0</xdr:rowOff>
    </xdr:from>
    <xdr:ext cx="123825" cy="123825"/>
    <xdr:pic macro="[1]!DesignIconClicked">
      <xdr:nvPicPr>
        <xdr:cNvPr id="48" name="BExS8T38WLC2R738ZC7BDJQAKJAJ" descr="MRI962L5PB0E0YWXCIBN82VJH" hidden="1">
          <a:extLst>
            <a:ext uri="{FF2B5EF4-FFF2-40B4-BE49-F238E27FC236}">
              <a16:creationId xmlns:a16="http://schemas.microsoft.com/office/drawing/2014/main" id="{98BBDE2A-6E8C-4A2A-B5A4-DAE7BDB87C1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1975" y="41211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3</xdr:row>
      <xdr:rowOff>0</xdr:rowOff>
    </xdr:from>
    <xdr:ext cx="123825" cy="123825"/>
    <xdr:pic macro="[1]!DesignIconClicked">
      <xdr:nvPicPr>
        <xdr:cNvPr id="49" name="BEx5F64BJ6DCM4EJH81D5ZFNPZ0V" descr="7DJ9FILZD2YPS6X1JBP9E76TU" hidden="1">
          <a:extLst>
            <a:ext uri="{FF2B5EF4-FFF2-40B4-BE49-F238E27FC236}">
              <a16:creationId xmlns:a16="http://schemas.microsoft.com/office/drawing/2014/main" id="{4515FD07-5354-49F8-8C2A-A389BDDBD463}"/>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1955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3</xdr:row>
      <xdr:rowOff>0</xdr:rowOff>
    </xdr:from>
    <xdr:ext cx="123825" cy="123825"/>
    <xdr:pic macro="[1]!DesignIconClicked">
      <xdr:nvPicPr>
        <xdr:cNvPr id="50" name="BExQEXXHA3EEXR44LT6RKCDWM6ZT" hidden="1">
          <a:extLst>
            <a:ext uri="{FF2B5EF4-FFF2-40B4-BE49-F238E27FC236}">
              <a16:creationId xmlns:a16="http://schemas.microsoft.com/office/drawing/2014/main" id="{236B35C9-3FCD-485C-8691-CD7C22EEE0E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1955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7</xdr:row>
      <xdr:rowOff>0</xdr:rowOff>
    </xdr:from>
    <xdr:ext cx="123825" cy="123825"/>
    <xdr:pic macro="[1]!DesignIconClicked">
      <xdr:nvPicPr>
        <xdr:cNvPr id="51" name="BEx1X6AMHV6ZK3UJB2BXIJTJHYJU" descr="OALR4L95ELQLZ1Y1LETHM1CS9" hidden="1">
          <a:extLst>
            <a:ext uri="{FF2B5EF4-FFF2-40B4-BE49-F238E27FC236}">
              <a16:creationId xmlns:a16="http://schemas.microsoft.com/office/drawing/2014/main" id="{CBAF7956-A81A-4A97-865C-4858A10B43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1975" y="5892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2</xdr:row>
      <xdr:rowOff>0</xdr:rowOff>
    </xdr:from>
    <xdr:ext cx="123825" cy="123825"/>
    <xdr:pic macro="[1]!DesignIconClicked">
      <xdr:nvPicPr>
        <xdr:cNvPr id="52" name="BExSDIVCE09QKG3CT52PHCS6ZJ09" descr="9F076L7EQCF2COMMGCQG6BQGU" hidden="1">
          <a:extLst>
            <a:ext uri="{FF2B5EF4-FFF2-40B4-BE49-F238E27FC236}">
              <a16:creationId xmlns:a16="http://schemas.microsoft.com/office/drawing/2014/main" id="{08878C4D-F35C-4A88-BB93-86AF29304C4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 y="971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7</xdr:row>
      <xdr:rowOff>0</xdr:rowOff>
    </xdr:from>
    <xdr:ext cx="123825" cy="123825"/>
    <xdr:pic macro="[1]!DesignIconClicked">
      <xdr:nvPicPr>
        <xdr:cNvPr id="53" name="BExOCUIOFQWUGTBU5ESTW3EYEP5C" descr="9BNF49V0R6VVYPHEVMJ3ABDQZ" hidden="1">
          <a:extLst>
            <a:ext uri="{FF2B5EF4-FFF2-40B4-BE49-F238E27FC236}">
              <a16:creationId xmlns:a16="http://schemas.microsoft.com/office/drawing/2014/main" id="{CB17A4CD-9FCD-4A65-9FF7-8DF2FF8DBE3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5892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6</xdr:row>
      <xdr:rowOff>0</xdr:rowOff>
    </xdr:from>
    <xdr:ext cx="123825" cy="123825"/>
    <xdr:pic macro="[1]!DesignIconClicked">
      <xdr:nvPicPr>
        <xdr:cNvPr id="54" name="BExU65O9OE4B4MQ2A3OYH13M8BZJ" descr="3INNIMMPDBB0JF37L81M6ID21" hidden="1">
          <a:extLst>
            <a:ext uri="{FF2B5EF4-FFF2-40B4-BE49-F238E27FC236}">
              <a16:creationId xmlns:a16="http://schemas.microsoft.com/office/drawing/2014/main" id="{8150BDF0-BCF7-45FC-872F-7CACAA7825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51054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5</xdr:row>
      <xdr:rowOff>0</xdr:rowOff>
    </xdr:from>
    <xdr:ext cx="123825" cy="123825"/>
    <xdr:pic macro="[1]!DesignIconClicked">
      <xdr:nvPicPr>
        <xdr:cNvPr id="55" name="BExOPRCR0UW7TKXSV5WDTL348FGL" descr="S9JM17GP1802LHN4GT14BJYIC" hidden="1">
          <a:extLst>
            <a:ext uri="{FF2B5EF4-FFF2-40B4-BE49-F238E27FC236}">
              <a16:creationId xmlns:a16="http://schemas.microsoft.com/office/drawing/2014/main" id="{6CDA738F-BEFC-4680-BA05-57ED110FF12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41211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4</xdr:row>
      <xdr:rowOff>0</xdr:rowOff>
    </xdr:from>
    <xdr:ext cx="123825" cy="123825"/>
    <xdr:pic macro="[1]!DesignIconClicked">
      <xdr:nvPicPr>
        <xdr:cNvPr id="56" name="BEx5OESAY2W8SEGI3TSB65EHJ04B" descr="9CN2Y88X8WYV1HWZG1QILY9BK" hidden="1">
          <a:extLst>
            <a:ext uri="{FF2B5EF4-FFF2-40B4-BE49-F238E27FC236}">
              <a16:creationId xmlns:a16="http://schemas.microsoft.com/office/drawing/2014/main" id="{176123C5-7954-4AAC-9488-02CDBEBF168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31369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3</xdr:row>
      <xdr:rowOff>0</xdr:rowOff>
    </xdr:from>
    <xdr:ext cx="123825" cy="123825"/>
    <xdr:pic macro="[1]!DesignIconClicked">
      <xdr:nvPicPr>
        <xdr:cNvPr id="57" name="BExGMWEQ2BYRY9BAO5T1X850MJN1" descr="AZ9ST0XDIOP50HSUFO5V31BR0" hidden="1">
          <a:extLst>
            <a:ext uri="{FF2B5EF4-FFF2-40B4-BE49-F238E27FC236}">
              <a16:creationId xmlns:a16="http://schemas.microsoft.com/office/drawing/2014/main" id="{09A06208-7C8F-4E9B-95C8-B725861E126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19558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1</xdr:col>
      <xdr:colOff>25400</xdr:colOff>
      <xdr:row>2</xdr:row>
      <xdr:rowOff>0</xdr:rowOff>
    </xdr:from>
    <xdr:to>
      <xdr:col>1</xdr:col>
      <xdr:colOff>76200</xdr:colOff>
      <xdr:row>2</xdr:row>
      <xdr:rowOff>50800</xdr:rowOff>
    </xdr:to>
    <xdr:pic macro="[1]!DesignIconClicked">
      <xdr:nvPicPr>
        <xdr:cNvPr id="58" name="BEx3JIZ0F35ZMD9NR11EFIY2XU3Y">
          <a:extLst>
            <a:ext uri="{FF2B5EF4-FFF2-40B4-BE49-F238E27FC236}">
              <a16:creationId xmlns:a16="http://schemas.microsoft.com/office/drawing/2014/main" id="{FA8A3F14-2F28-42BE-AE4F-68C7415A8B8F}"/>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1650" y="971550"/>
          <a:ext cx="50800" cy="50800"/>
        </a:xfrm>
        <a:prstGeom prst="rect">
          <a:avLst/>
        </a:prstGeom>
      </xdr:spPr>
    </xdr:pic>
    <xdr:clientData/>
  </xdr:twoCellAnchor>
  <xdr:twoCellAnchor editAs="oneCell">
    <xdr:from>
      <xdr:col>2</xdr:col>
      <xdr:colOff>25400</xdr:colOff>
      <xdr:row>2</xdr:row>
      <xdr:rowOff>0</xdr:rowOff>
    </xdr:from>
    <xdr:to>
      <xdr:col>2</xdr:col>
      <xdr:colOff>76200</xdr:colOff>
      <xdr:row>2</xdr:row>
      <xdr:rowOff>50800</xdr:rowOff>
    </xdr:to>
    <xdr:pic macro="[1]!DesignIconClicked">
      <xdr:nvPicPr>
        <xdr:cNvPr id="59" name="BEx7C40FNZ10VJEWE4OEJBHFCZ9J">
          <a:extLst>
            <a:ext uri="{FF2B5EF4-FFF2-40B4-BE49-F238E27FC236}">
              <a16:creationId xmlns:a16="http://schemas.microsoft.com/office/drawing/2014/main" id="{02F56FBC-5487-4AF9-8569-37B892B5F3C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305050" y="971550"/>
          <a:ext cx="50800" cy="50800"/>
        </a:xfrm>
        <a:prstGeom prst="rect">
          <a:avLst/>
        </a:prstGeom>
      </xdr:spPr>
    </xdr:pic>
    <xdr:clientData/>
  </xdr:twoCellAnchor>
  <xdr:twoCellAnchor editAs="oneCell">
    <xdr:from>
      <xdr:col>4</xdr:col>
      <xdr:colOff>25400</xdr:colOff>
      <xdr:row>2</xdr:row>
      <xdr:rowOff>0</xdr:rowOff>
    </xdr:from>
    <xdr:to>
      <xdr:col>4</xdr:col>
      <xdr:colOff>76200</xdr:colOff>
      <xdr:row>2</xdr:row>
      <xdr:rowOff>50800</xdr:rowOff>
    </xdr:to>
    <xdr:pic macro="[1]!DesignIconClicked">
      <xdr:nvPicPr>
        <xdr:cNvPr id="60" name="BExQ1TGBNU8FO72POSFZMB1X7M1E">
          <a:extLst>
            <a:ext uri="{FF2B5EF4-FFF2-40B4-BE49-F238E27FC236}">
              <a16:creationId xmlns:a16="http://schemas.microsoft.com/office/drawing/2014/main" id="{35F22747-7792-4774-B79D-44EE4E42F68C}"/>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959350" y="971550"/>
          <a:ext cx="50800" cy="50800"/>
        </a:xfrm>
        <a:prstGeom prst="rect">
          <a:avLst/>
        </a:prstGeom>
      </xdr:spPr>
    </xdr:pic>
    <xdr:clientData/>
  </xdr:twoCellAnchor>
  <xdr:oneCellAnchor>
    <xdr:from>
      <xdr:col>1</xdr:col>
      <xdr:colOff>47625</xdr:colOff>
      <xdr:row>8</xdr:row>
      <xdr:rowOff>0</xdr:rowOff>
    </xdr:from>
    <xdr:ext cx="123825" cy="123825"/>
    <xdr:pic macro="[1]!DesignIconClicked">
      <xdr:nvPicPr>
        <xdr:cNvPr id="61" name="BExZMRC09W87CY4B73NPZMNH21AH" descr="78CUMI0OVLYJRSDRQ3V2YX812" hidden="1">
          <a:extLst>
            <a:ext uri="{FF2B5EF4-FFF2-40B4-BE49-F238E27FC236}">
              <a16:creationId xmlns:a16="http://schemas.microsoft.com/office/drawing/2014/main" id="{985C745A-AA47-4C19-9839-D3D5537A50D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68770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7</xdr:row>
      <xdr:rowOff>9525</xdr:rowOff>
    </xdr:from>
    <xdr:ext cx="123825" cy="123825"/>
    <xdr:pic macro="[1]!DesignIconClicked">
      <xdr:nvPicPr>
        <xdr:cNvPr id="62" name="BExZXVFJ4DY4I24AARDT4AMP6EN1" descr="TXSMH2MTH86CYKA26740RQPUC" hidden="1">
          <a:extLst>
            <a:ext uri="{FF2B5EF4-FFF2-40B4-BE49-F238E27FC236}">
              <a16:creationId xmlns:a16="http://schemas.microsoft.com/office/drawing/2014/main" id="{597A9496-A005-44AA-B871-4B14819B8B77}"/>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590232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9</xdr:row>
      <xdr:rowOff>0</xdr:rowOff>
    </xdr:from>
    <xdr:ext cx="123825" cy="123825"/>
    <xdr:pic macro="[1]!DesignIconClicked">
      <xdr:nvPicPr>
        <xdr:cNvPr id="63" name="BExMF7LICJLPXSHM63A6EQ79YQKG" descr="U084VZL15IMB1OFRRAY6GVKAE" hidden="1">
          <a:extLst>
            <a:ext uri="{FF2B5EF4-FFF2-40B4-BE49-F238E27FC236}">
              <a16:creationId xmlns:a16="http://schemas.microsoft.com/office/drawing/2014/main" id="{47ED4977-0280-4130-B8EC-4A36F19086F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7664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8</xdr:row>
      <xdr:rowOff>0</xdr:rowOff>
    </xdr:from>
    <xdr:ext cx="123825" cy="123825"/>
    <xdr:pic macro="[1]!DesignIconClicked">
      <xdr:nvPicPr>
        <xdr:cNvPr id="64" name="BExS343F8GCKP6HTF9Y97L133DX8" descr="ZRF0KB1IYQSNV63CTXT25G67G" hidden="1">
          <a:extLst>
            <a:ext uri="{FF2B5EF4-FFF2-40B4-BE49-F238E27FC236}">
              <a16:creationId xmlns:a16="http://schemas.microsoft.com/office/drawing/2014/main" id="{A057CC5D-394D-49C2-8DD2-0363A0EFF9F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68770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8</xdr:row>
      <xdr:rowOff>0</xdr:rowOff>
    </xdr:from>
    <xdr:ext cx="123825" cy="123825"/>
    <xdr:pic macro="[1]!DesignIconClicked">
      <xdr:nvPicPr>
        <xdr:cNvPr id="65" name="BExRZO0PLWWMCLGRH7EH6UXYWGAJ" descr="9D4GQ34QB727H10MA3SSAR2R9" hidden="1">
          <a:extLst>
            <a:ext uri="{FF2B5EF4-FFF2-40B4-BE49-F238E27FC236}">
              <a16:creationId xmlns:a16="http://schemas.microsoft.com/office/drawing/2014/main" id="{6E37A76E-B6AA-4E81-BDE6-EE1A3BC85BD7}"/>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61975" y="68770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9</xdr:row>
      <xdr:rowOff>0</xdr:rowOff>
    </xdr:from>
    <xdr:ext cx="123825" cy="123825"/>
    <xdr:pic macro="[1]!DesignIconClicked">
      <xdr:nvPicPr>
        <xdr:cNvPr id="66" name="BExBDP6HNAAJUM39SE5G2C8BKNRQ" descr="1TM64TL2QIMYV7WYSV2VLGXY4" hidden="1">
          <a:extLst>
            <a:ext uri="{FF2B5EF4-FFF2-40B4-BE49-F238E27FC236}">
              <a16:creationId xmlns:a16="http://schemas.microsoft.com/office/drawing/2014/main" id="{63BAE3B3-BFA4-4934-B368-5BA99FFAEA9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7664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10</xdr:row>
      <xdr:rowOff>0</xdr:rowOff>
    </xdr:from>
    <xdr:ext cx="123825" cy="123825"/>
    <xdr:pic macro="[1]!DesignIconClicked">
      <xdr:nvPicPr>
        <xdr:cNvPr id="67" name="BExQEGJP61DL2NZY6LMBHBZ0J5YT" descr="D6ZNRZJ7EX4GZT9RO8LE0C905" hidden="1">
          <a:extLst>
            <a:ext uri="{FF2B5EF4-FFF2-40B4-BE49-F238E27FC236}">
              <a16:creationId xmlns:a16="http://schemas.microsoft.com/office/drawing/2014/main" id="{CD119A6E-651E-4031-B0B8-12861509E9B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786130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8</xdr:row>
      <xdr:rowOff>0</xdr:rowOff>
    </xdr:from>
    <xdr:ext cx="123825" cy="123825"/>
    <xdr:pic macro="[1]!DesignIconClicked">
      <xdr:nvPicPr>
        <xdr:cNvPr id="68" name="BEx1QZGQZBAWJ8591VXEIPUOVS7X" descr="MEW27CPIFG44B7E7HEQUUF5QF" hidden="1">
          <a:extLst>
            <a:ext uri="{FF2B5EF4-FFF2-40B4-BE49-F238E27FC236}">
              <a16:creationId xmlns:a16="http://schemas.microsoft.com/office/drawing/2014/main" id="{EB364D56-E2A6-4DEC-819C-AB26550A1D97}"/>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68770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9</xdr:row>
      <xdr:rowOff>0</xdr:rowOff>
    </xdr:from>
    <xdr:ext cx="123825" cy="123825"/>
    <xdr:pic macro="[1]!DesignIconClicked">
      <xdr:nvPicPr>
        <xdr:cNvPr id="69" name="BExTY1BCS6HZIF6HI5491FGHDVAE" descr="MJ6976KI2UH1IE8M227DUYXMJ" hidden="1">
          <a:extLst>
            <a:ext uri="{FF2B5EF4-FFF2-40B4-BE49-F238E27FC236}">
              <a16:creationId xmlns:a16="http://schemas.microsoft.com/office/drawing/2014/main" id="{B8A5AEB7-CC43-4A28-B373-BE02331A410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23875" y="76644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3</xdr:col>
      <xdr:colOff>31750</xdr:colOff>
      <xdr:row>0</xdr:row>
      <xdr:rowOff>95250</xdr:rowOff>
    </xdr:from>
    <xdr:to>
      <xdr:col>3</xdr:col>
      <xdr:colOff>82550</xdr:colOff>
      <xdr:row>0</xdr:row>
      <xdr:rowOff>146050</xdr:rowOff>
    </xdr:to>
    <xdr:pic macro="[1]!DesignIconClicked">
      <xdr:nvPicPr>
        <xdr:cNvPr id="70" name="BExW4YP9623NTYAXALXKAGZP3BA1">
          <a:extLst>
            <a:ext uri="{FF2B5EF4-FFF2-40B4-BE49-F238E27FC236}">
              <a16:creationId xmlns:a16="http://schemas.microsoft.com/office/drawing/2014/main" id="{2574452C-2E53-42C4-8DA0-EFA5EA25C7C2}"/>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81350" y="95250"/>
          <a:ext cx="50800" cy="50800"/>
        </a:xfrm>
        <a:prstGeom prst="rect">
          <a:avLst/>
        </a:prstGeom>
      </xdr:spPr>
    </xdr:pic>
    <xdr:clientData/>
  </xdr:twoCellAnchor>
  <xdr:twoCellAnchor editAs="oneCell">
    <xdr:from>
      <xdr:col>10</xdr:col>
      <xdr:colOff>19050</xdr:colOff>
      <xdr:row>0</xdr:row>
      <xdr:rowOff>95250</xdr:rowOff>
    </xdr:from>
    <xdr:to>
      <xdr:col>10</xdr:col>
      <xdr:colOff>69850</xdr:colOff>
      <xdr:row>0</xdr:row>
      <xdr:rowOff>146050</xdr:rowOff>
    </xdr:to>
    <xdr:pic macro="[1]!DesignIconClicked">
      <xdr:nvPicPr>
        <xdr:cNvPr id="71" name="BExXNR41C4RDQTO9S3QTUT5QL99Y">
          <a:extLst>
            <a:ext uri="{FF2B5EF4-FFF2-40B4-BE49-F238E27FC236}">
              <a16:creationId xmlns:a16="http://schemas.microsoft.com/office/drawing/2014/main" id="{DF990604-09B8-4B6A-8B91-E6FDB8826A35}"/>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789900" y="95250"/>
          <a:ext cx="50800" cy="50800"/>
        </a:xfrm>
        <a:prstGeom prst="rect">
          <a:avLst/>
        </a:prstGeom>
      </xdr:spPr>
    </xdr:pic>
    <xdr:clientData/>
  </xdr:twoCellAnchor>
  <xdr:twoCellAnchor>
    <xdr:from>
      <xdr:col>13</xdr:col>
      <xdr:colOff>420583</xdr:colOff>
      <xdr:row>39</xdr:row>
      <xdr:rowOff>73231</xdr:rowOff>
    </xdr:from>
    <xdr:to>
      <xdr:col>18</xdr:col>
      <xdr:colOff>326571</xdr:colOff>
      <xdr:row>54</xdr:row>
      <xdr:rowOff>69272</xdr:rowOff>
    </xdr:to>
    <xdr:graphicFrame macro="">
      <xdr:nvGraphicFramePr>
        <xdr:cNvPr id="72" name="Chart 71">
          <a:extLst>
            <a:ext uri="{FF2B5EF4-FFF2-40B4-BE49-F238E27FC236}">
              <a16:creationId xmlns:a16="http://schemas.microsoft.com/office/drawing/2014/main" id="{A2A1D81E-A35D-4494-B73E-F63DB68F9B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xdr:col>
      <xdr:colOff>19050</xdr:colOff>
      <xdr:row>0</xdr:row>
      <xdr:rowOff>85725</xdr:rowOff>
    </xdr:from>
    <xdr:ext cx="47625" cy="47625"/>
    <xdr:pic macro="[1]!DesignIconClicked">
      <xdr:nvPicPr>
        <xdr:cNvPr id="2" name="BExU3EX5JJCXCII4YKUJBFBGIJR2" descr="OF5ZI9PI5WH36VPANJ2DYLNMI" hidden="1">
          <a:extLst>
            <a:ext uri="{FF2B5EF4-FFF2-40B4-BE49-F238E27FC236}">
              <a16:creationId xmlns:a16="http://schemas.microsoft.com/office/drawing/2014/main" id="{B584FA4E-2193-4D9A-9064-E711B2DD455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3" name="BEx5BJQWS6YWHH4ZMSUAMD641V6Y" descr="ZTMFMXCIQSECDX38ALEFHUB00" hidden="1">
          <a:extLst>
            <a:ext uri="{FF2B5EF4-FFF2-40B4-BE49-F238E27FC236}">
              <a16:creationId xmlns:a16="http://schemas.microsoft.com/office/drawing/2014/main" id="{6DDC3A4D-E1F3-4C91-B66D-1CE79CA699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3</xdr:col>
      <xdr:colOff>19050</xdr:colOff>
      <xdr:row>0</xdr:row>
      <xdr:rowOff>85725</xdr:rowOff>
    </xdr:from>
    <xdr:ext cx="47625" cy="47625"/>
    <xdr:pic macro="[1]!DesignIconClicked">
      <xdr:nvPicPr>
        <xdr:cNvPr id="4" name="BExIFSCLN1G86X78PFLTSMRP0US5" descr="9JK4SPV4DG7VTCZIILWHXQU5J" hidden="1">
          <a:extLst>
            <a:ext uri="{FF2B5EF4-FFF2-40B4-BE49-F238E27FC236}">
              <a16:creationId xmlns:a16="http://schemas.microsoft.com/office/drawing/2014/main" id="{3CF0E449-D223-44AF-B815-8B6ED78FA8F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194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5" name="BExW9676P0SKCVKK25QCGHPA3PAD" descr="9A4PWZ20RMSRF0PNECCDM75CA" hidden="1">
          <a:extLst>
            <a:ext uri="{FF2B5EF4-FFF2-40B4-BE49-F238E27FC236}">
              <a16:creationId xmlns:a16="http://schemas.microsoft.com/office/drawing/2014/main" id="{D219B0A9-A6EC-4E09-96B6-FAA892D3EF8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6" name="BExMM0AVUAIRNJLXB1FW8R0YB4ZZ" hidden="1">
          <a:extLst>
            <a:ext uri="{FF2B5EF4-FFF2-40B4-BE49-F238E27FC236}">
              <a16:creationId xmlns:a16="http://schemas.microsoft.com/office/drawing/2014/main" id="{B45009E5-22E9-4749-8AFA-493526B28E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7" name="BExQ7SXS9VUG7P6CACU2J7R2SGIZ" hidden="1">
          <a:extLst>
            <a:ext uri="{FF2B5EF4-FFF2-40B4-BE49-F238E27FC236}">
              <a16:creationId xmlns:a16="http://schemas.microsoft.com/office/drawing/2014/main" id="{C4095022-64EF-4538-B0C0-49BE74717D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8" name="BExUBK0YZ5VYFY8TTITJGJU9S06A" hidden="1">
          <a:extLst>
            <a:ext uri="{FF2B5EF4-FFF2-40B4-BE49-F238E27FC236}">
              <a16:creationId xmlns:a16="http://schemas.microsoft.com/office/drawing/2014/main" id="{7E93D109-BD55-4147-8451-95147B89E4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3</xdr:col>
      <xdr:colOff>28575</xdr:colOff>
      <xdr:row>0</xdr:row>
      <xdr:rowOff>85725</xdr:rowOff>
    </xdr:from>
    <xdr:ext cx="47625" cy="47625"/>
    <xdr:pic macro="[1]!DesignIconClicked">
      <xdr:nvPicPr>
        <xdr:cNvPr id="9" name="BExS3JDQWF7U3F5JTEVOE16ASIYK" hidden="1">
          <a:extLst>
            <a:ext uri="{FF2B5EF4-FFF2-40B4-BE49-F238E27FC236}">
              <a16:creationId xmlns:a16="http://schemas.microsoft.com/office/drawing/2014/main" id="{21D35BDE-FB54-4832-995B-BB5883154F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28975"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twoCellAnchor editAs="oneCell">
    <xdr:from>
      <xdr:col>1</xdr:col>
      <xdr:colOff>25400</xdr:colOff>
      <xdr:row>0</xdr:row>
      <xdr:rowOff>95250</xdr:rowOff>
    </xdr:from>
    <xdr:to>
      <xdr:col>1</xdr:col>
      <xdr:colOff>76200</xdr:colOff>
      <xdr:row>0</xdr:row>
      <xdr:rowOff>146050</xdr:rowOff>
    </xdr:to>
    <xdr:pic macro="[1]!DesignIconClicked">
      <xdr:nvPicPr>
        <xdr:cNvPr id="10" name="BEx3JIZ0F35ZMD9NR11EFIY2XU3Y">
          <a:extLst>
            <a:ext uri="{FF2B5EF4-FFF2-40B4-BE49-F238E27FC236}">
              <a16:creationId xmlns:a16="http://schemas.microsoft.com/office/drawing/2014/main" id="{27440426-0E3F-427E-A309-E55A7A711F6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 y="95250"/>
          <a:ext cx="50800" cy="50800"/>
        </a:xfrm>
        <a:prstGeom prst="rect">
          <a:avLst/>
        </a:prstGeom>
      </xdr:spPr>
    </xdr:pic>
    <xdr:clientData/>
  </xdr:twoCellAnchor>
  <xdr:twoCellAnchor editAs="oneCell">
    <xdr:from>
      <xdr:col>2</xdr:col>
      <xdr:colOff>25400</xdr:colOff>
      <xdr:row>0</xdr:row>
      <xdr:rowOff>95250</xdr:rowOff>
    </xdr:from>
    <xdr:to>
      <xdr:col>2</xdr:col>
      <xdr:colOff>76200</xdr:colOff>
      <xdr:row>0</xdr:row>
      <xdr:rowOff>146050</xdr:rowOff>
    </xdr:to>
    <xdr:pic macro="[1]!DesignIconClicked">
      <xdr:nvPicPr>
        <xdr:cNvPr id="11" name="BEx7C40FNZ10VJEWE4OEJBHFCZ9J">
          <a:extLst>
            <a:ext uri="{FF2B5EF4-FFF2-40B4-BE49-F238E27FC236}">
              <a16:creationId xmlns:a16="http://schemas.microsoft.com/office/drawing/2014/main" id="{6F50D2CE-9446-4425-9C8D-A2A43AC8A5FE}"/>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05050" y="95250"/>
          <a:ext cx="50800" cy="50800"/>
        </a:xfrm>
        <a:prstGeom prst="rect">
          <a:avLst/>
        </a:prstGeom>
      </xdr:spPr>
    </xdr:pic>
    <xdr:clientData/>
  </xdr:twoCellAnchor>
  <xdr:twoCellAnchor editAs="oneCell">
    <xdr:from>
      <xdr:col>3</xdr:col>
      <xdr:colOff>25400</xdr:colOff>
      <xdr:row>0</xdr:row>
      <xdr:rowOff>95250</xdr:rowOff>
    </xdr:from>
    <xdr:to>
      <xdr:col>3</xdr:col>
      <xdr:colOff>76200</xdr:colOff>
      <xdr:row>0</xdr:row>
      <xdr:rowOff>146050</xdr:rowOff>
    </xdr:to>
    <xdr:pic macro="[1]!DesignIconClicked">
      <xdr:nvPicPr>
        <xdr:cNvPr id="12" name="BExQ1TGBNU8FO72POSFZMB1X7M1E">
          <a:extLst>
            <a:ext uri="{FF2B5EF4-FFF2-40B4-BE49-F238E27FC236}">
              <a16:creationId xmlns:a16="http://schemas.microsoft.com/office/drawing/2014/main" id="{59BDBE9D-D6E0-467E-B9E3-1412FA8FE5AD}"/>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800" y="95250"/>
          <a:ext cx="50800" cy="50800"/>
        </a:xfrm>
        <a:prstGeom prst="rect">
          <a:avLst/>
        </a:prstGeom>
      </xdr:spPr>
    </xdr:pic>
    <xdr:clientData/>
  </xdr:twoCellAnchor>
  <xdr:twoCellAnchor editAs="oneCell">
    <xdr:from>
      <xdr:col>3</xdr:col>
      <xdr:colOff>31750</xdr:colOff>
      <xdr:row>0</xdr:row>
      <xdr:rowOff>95250</xdr:rowOff>
    </xdr:from>
    <xdr:to>
      <xdr:col>3</xdr:col>
      <xdr:colOff>82550</xdr:colOff>
      <xdr:row>0</xdr:row>
      <xdr:rowOff>146050</xdr:rowOff>
    </xdr:to>
    <xdr:pic macro="[1]!DesignIconClicked">
      <xdr:nvPicPr>
        <xdr:cNvPr id="13" name="BExW4YP9623NTYAXALXKAGZP3BA1">
          <a:extLst>
            <a:ext uri="{FF2B5EF4-FFF2-40B4-BE49-F238E27FC236}">
              <a16:creationId xmlns:a16="http://schemas.microsoft.com/office/drawing/2014/main" id="{935D0EBD-0E6B-46E1-AF85-30CE97E84C89}"/>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32150" y="95250"/>
          <a:ext cx="50800" cy="50800"/>
        </a:xfrm>
        <a:prstGeom prst="rect">
          <a:avLst/>
        </a:prstGeom>
      </xdr:spPr>
    </xdr:pic>
    <xdr:clientData/>
  </xdr:twoCellAnchor>
  <xdr:twoCellAnchor editAs="oneCell">
    <xdr:from>
      <xdr:col>10</xdr:col>
      <xdr:colOff>19050</xdr:colOff>
      <xdr:row>0</xdr:row>
      <xdr:rowOff>95250</xdr:rowOff>
    </xdr:from>
    <xdr:to>
      <xdr:col>10</xdr:col>
      <xdr:colOff>69850</xdr:colOff>
      <xdr:row>0</xdr:row>
      <xdr:rowOff>146050</xdr:rowOff>
    </xdr:to>
    <xdr:pic macro="[1]!DesignIconClicked">
      <xdr:nvPicPr>
        <xdr:cNvPr id="14" name="BExXNR41C4RDQTO9S3QTUT5QL99Y">
          <a:extLst>
            <a:ext uri="{FF2B5EF4-FFF2-40B4-BE49-F238E27FC236}">
              <a16:creationId xmlns:a16="http://schemas.microsoft.com/office/drawing/2014/main" id="{5950B0EA-9D07-44B1-A570-2785B5F38EBA}"/>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40700" y="95250"/>
          <a:ext cx="50800" cy="5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g, Melon (Mei Lan)" refreshedDate="43444.697615856479" createdVersion="6" refreshedVersion="6" minRefreshableVersion="3" recordCount="29" xr:uid="{EBC300A3-15AF-4CA2-B505-0CCCAEBB58BA}">
  <cacheSource type="worksheet">
    <worksheetSource ref="A1:K30" sheet="Q2 defect breakdown"/>
  </cacheSource>
  <cacheFields count="11">
    <cacheField name="No." numFmtId="0">
      <sharedItems containsSemiMixedTypes="0" containsString="0" containsNumber="1" containsInteger="1" minValue="7" maxValue="38"/>
    </cacheField>
    <cacheField name="Cal. year / month" numFmtId="0">
      <sharedItems/>
    </cacheField>
    <cacheField name="Date" numFmtId="0">
      <sharedItems containsDate="1" containsMixedTypes="1" minDate="2018-06-26T00:00:00" maxDate="2018-06-27T00:00:00"/>
    </cacheField>
    <cacheField name="Part No." numFmtId="0">
      <sharedItems/>
    </cacheField>
    <cacheField name="DMR No." numFmtId="0">
      <sharedItems containsMixedTypes="1" containsNumber="1" containsInteger="1" minValue="200501200" maxValue="200501200"/>
    </cacheField>
    <cacheField name="Long Text" numFmtId="0">
      <sharedItems longText="1"/>
    </cacheField>
    <cacheField name="Lot Code" numFmtId="0">
      <sharedItems containsMixedTypes="1" containsNumber="1" containsInteger="1" minValue="1741" maxValue="1822"/>
    </cacheField>
    <cacheField name="Defect Location" numFmtId="0">
      <sharedItems containsBlank="1"/>
    </cacheField>
    <cacheField name="Plant" numFmtId="0">
      <sharedItems/>
    </cacheField>
    <cacheField name="Defect Code" numFmtId="0">
      <sharedItems count="6">
        <s v="Wrong Part"/>
        <s v="Test issue"/>
        <s v="Foreign material"/>
        <s v="Improper Installed"/>
        <s v="Component Damage "/>
        <s v="Missing Part"/>
      </sharedItems>
    </cacheField>
    <cacheField name="Quantity" numFmtId="165">
      <sharedItems containsSemiMixedTypes="0" containsString="0" containsNumber="1" containsInteger="1" minValue="1" maxValu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n v="38"/>
    <s v="06/2018"/>
    <d v="2018-06-26T00:00:00"/>
    <s v="P1036030"/>
    <n v="200501200"/>
    <s v="06/26/2018 23:27:16 Li Juan Liao (LLIAO) Phone +8675526728187EXT7816_x000a_Prod:P/N:P1036030 S/N:903425-1822-01D6_x000a_This PEM is wrong and cannot be installed. See the red arrow."/>
    <n v="1822"/>
    <s v="PEM"/>
    <s v="CH01"/>
    <x v="0"/>
    <n v="1"/>
  </r>
  <r>
    <n v="37"/>
    <s v="05/2018"/>
    <s v="5/3/2018"/>
    <s v="P1044690"/>
    <s v="200498564"/>
    <s v="2018/05/03 23:20:53 J. Zhuo (LZHUO) Phone +8675526728187EXT7760_x000a_ENG: P/N:P1044690  S/N:903425-1805-00FB/1805-00EB PLPG_x000a_The 2EA units step 2.3 voltage linearity table during unit test failure.the root causes is P1044690 board PRE-TEST adjust error._x000a_Please return to retest and analyze ,RTV."/>
    <n v="1805"/>
    <s v="NA"/>
    <s v="CH01"/>
    <x v="1"/>
    <n v="2"/>
  </r>
  <r>
    <n v="36"/>
    <s v="05/2018"/>
    <s v="5/4/2018"/>
    <s v="P1045000-01"/>
    <s v="200498603"/>
    <s v="2018/05/04 00:25:45 J. Zhuo (LZHUO) Phone +8675526728187EXT7760_x000a_ENG P/N:P1045000-01 S/N:903425-1808-00DO PLPG_x000a_The unit MV2000 S/N 1356853 ACW 1.5kv Arcing failure during Hi-Pot test, the root cause is TR19,TR17,TR15 and D18 heat sink have metal material piercing the insulate pad damaged on the P1045000-01 board._x000a_Please return to Supplier to repair, RTV"/>
    <n v="1808"/>
    <s v="TR19/TR17/TR15/D18"/>
    <s v="CH01"/>
    <x v="2"/>
    <n v="1"/>
  </r>
  <r>
    <n v="35"/>
    <s v="05/2018"/>
    <s v="5/5/2018"/>
    <s v="P1044400-01"/>
    <s v="200498626"/>
    <s v="2018/05/04 19:59:08 J. Zhuo (LZHUO) Phone +8675526728187EXT7760_x000a_ENG:P/N:P1044400-01  S/N:903425-1803-00BL  PLPG_x000a_The unit step 2.4 local operation during unit test failure.The fault phenomenon is Press the front panel switch,switch illuminate yellow.root cause is SW4 yellow led and green led reverse on the P1044400-01 board.RTV"/>
    <n v="1803"/>
    <s v="SW4"/>
    <s v="CH01"/>
    <x v="3"/>
    <n v="1"/>
  </r>
  <r>
    <n v="33"/>
    <s v="05/2018"/>
    <s v="5/5/2018"/>
    <s v="P1053100-0012"/>
    <s v="200498637"/>
    <s v="2018/05/04 21:07:41 J. Zhuo (LZHUO) Phone +8675526728187EXT7760_x000a_ENG P/N:P1053100-0012 S/N:903425-1813-008E_x000a_The unit Step 1.4.1 Front Pane loop control during ATE test failure,the root cause is HV ON one minute front Pane loop control error,maybe is Pre-test adjust issue,and need replace new IC7(and redownload the program )on the P1053100-0012 board. RTV"/>
    <n v="1813"/>
    <s v="IC7"/>
    <s v="CH01"/>
    <x v="1"/>
    <n v="1"/>
  </r>
  <r>
    <n v="32"/>
    <s v="05/2018"/>
    <s v="5/6/2018"/>
    <s v="P1044400-01"/>
    <s v="200498699"/>
    <s v=" 2018/05/05 21:09:56 J. Zhuo (LZHUO) Phone +8675526728187EXT7760 ENG P/N:P1044400-01 S/N:903425-1803-00D5 PLPG The unitSwitch Local LED light is bright yellow and should is green during ATE test failure,the root cause is Reverse SW4 on the P1044400-01 Front Pane board._x000a_The SW4 Reverse problem belongs supplier quality issues., RTV."/>
    <n v="1803"/>
    <s v="SW4"/>
    <s v="CH01"/>
    <x v="3"/>
    <n v="1"/>
  </r>
  <r>
    <n v="31"/>
    <s v="05/2018"/>
    <s v="5/6/2018"/>
    <s v="P1045000-02"/>
    <s v="200498715"/>
    <s v="2018/05/06 01:15:29 J. Zhuo (LZHUO) Phone +8675526728187EXT7760_x000a_ENG P/N:P1045000-02   S/N:903425-1808-00BX  PLPG_x000a_The unit front Pane loop control and OVP trip during ATE test failed, root cause is front Pane voltage=65.63V(Spec:64.95~65.05V) RV7 adjust wrong and OVP 65.8V trip RV8 adjust wrong on the P1045000-02 main board.The P1045000-02 board issue belongs supplier Pre-test issues.RTV"/>
    <n v="1808"/>
    <s v="NA"/>
    <s v="CH01"/>
    <x v="1"/>
    <n v="1"/>
  </r>
  <r>
    <n v="30"/>
    <s v="05/2018"/>
    <s v="5/8/2018"/>
    <s v="P1053100-0012"/>
    <s v="200498771"/>
    <s v="2018/05/07 19:15:20 J. Zhuo (LZHUO) Phone +8675526728187EXT7760_x000a_ENG P/N:P1053100-0012 S/N:903425-1815-04LP_x000a_The unit HV on not DC150 voltage output during ATE test failure,the root cause is PFC voltage only 248V failed (normal is 360V).Please return to Supplier to pre-test and analyze, RTV."/>
    <n v="1815"/>
    <s v="NA"/>
    <s v="CH01"/>
    <x v="1"/>
    <n v="1"/>
  </r>
  <r>
    <n v="29"/>
    <s v="05/2018"/>
    <s v="5/15/2018"/>
    <s v="P1044400-01"/>
    <s v="200499168"/>
    <s v=" W/H:Found*1EA  the SW4 wrongly installed. SN:'1803-00D2"/>
    <s v="1803"/>
    <s v="SW4"/>
    <s v="CH01"/>
    <x v="3"/>
    <n v="1"/>
  </r>
  <r>
    <n v="28"/>
    <s v="05/2018"/>
    <s v="5/17/2018"/>
    <s v="P1044690"/>
    <s v="200499353"/>
    <s v="05/17/2018 23:24:46 Shou Qiang Peng (SPENG) Phone +8675526728187EXT7875_x000a_prod,     NG part per purge#70007139 ._x000a_interface board test result : IDemand =10.0V,output voltage =9.59V(normal is 10V) RV1 adjust wrong ._x000a_05/18/2018 03:24:24 Shou Qiang Peng (SPENG) Phone +8675526728187EXT7875_x000a_PCBA S/N:903425-1805-00EE / 903425-1805-00FP"/>
    <n v="1805"/>
    <s v="NA"/>
    <s v="CH01"/>
    <x v="1"/>
    <n v="2"/>
  </r>
  <r>
    <n v="27"/>
    <s v="05/2018"/>
    <s v="5/21/2018"/>
    <s v="P1053100-0012"/>
    <s v="200499439"/>
    <s v="05/21/2018 00:04:45 Shou Qiang Peng (SPENG) Phone +8675526728187EXT7875_x000a_prod, Incoming material without protection well，Lead to PCB material damage_x000a_05/29/2018 20:06:05 Shou Qiang Peng (SPENG) Phone +8675526728187EXT7875_x000a_PCBA S/N:1741-00CA"/>
    <n v="1741"/>
    <s v="C2"/>
    <s v="CH01"/>
    <x v="4"/>
    <n v="1"/>
  </r>
  <r>
    <n v="26"/>
    <s v="05/2018"/>
    <s v="5/24/2018"/>
    <s v="P1045000-02"/>
    <s v="200499661"/>
    <s v="2018/05/24 00:40:02 J. Zhuo (LZHUO) Phone +8675526728187EXT7760_x000a_ENG P/N:P1045000-02 S/N:903425-1813-0135_x000a_The unit Step 2.5 Front Pane loop control during ATE test failed,root cause is front Pane voltage=65.63V(Spec:64.95~65.05V) RV7 adjust wrong and other RV adjust wrong on the P1045000-02 main board."/>
    <n v="1813"/>
    <s v="RV7"/>
    <s v="CH01"/>
    <x v="1"/>
    <n v="1"/>
  </r>
  <r>
    <n v="25"/>
    <s v="05/2018"/>
    <s v="5/30/2018"/>
    <s v="P1044400-01"/>
    <s v="200499894"/>
    <s v="ENG P/N: P1044400-01  S/N: 903425-18060173_x000a_Failed during ATE Test.The fault phenomenon Is the LCD display display output current portion.on the After The decimal point second digital display messy code.root cause is P1044400-01 board bad._x000a_Please return to Supplier to repair, RTV"/>
    <n v="1806"/>
    <m/>
    <s v="CH01"/>
    <x v="1"/>
    <n v="1"/>
  </r>
  <r>
    <n v="24"/>
    <s v="05/2018"/>
    <s v="5/30/2018"/>
    <s v="P1053100-0012"/>
    <s v="200499897"/>
    <s v=" Total QTY:1pcs, Final result:Reject .  Reject reason: C3,C4,C280,C336= ,C337,C338,C39  deform  ,RMA part ,old DMR#200496256, S/N:1803-013B#"/>
    <s v="1803"/>
    <s v="C3/C4/C280/C336~C339"/>
    <s v="CH01"/>
    <x v="4"/>
    <n v="1"/>
  </r>
  <r>
    <n v="23"/>
    <s v="04/2018"/>
    <s v="4/2/2018"/>
    <s v="P1045000-01"/>
    <s v="200496877"/>
    <s v="2018/04/01 23:25:03 J. Zhuo (LZHUO) Phone +8675526728187EXT7760_x000a_ENG P/N:P1045000-01 S/N:903425-1803-00SD PLPG_x000a_The unit step 2.3.2 voltage linearity table test failed during ATE test, the root cause is set output current to 10.000A by adjusting RV11 is wrong( 9.83A)on the P1045000-01(903425-1803-00SD)board._x000a_Please return to Supplier to retest Pre-test.RTV"/>
    <s v="1803"/>
    <s v="RV11"/>
    <s v="CH01"/>
    <x v="1"/>
    <n v="1"/>
  </r>
  <r>
    <n v="22"/>
    <s v="04/2018"/>
    <s v="4/4/2018"/>
    <s v="P1045000-02"/>
    <s v="200497117"/>
    <s v="2018/04/03 23:04:51 J. Zhuo (LZHUO) Phone +8675526728187EXT7760_x000a_ENG P/N:P1045000-02  S/N:1808-00C2/1808-00BP/1808-00CM_x000a_The X3 unit(s/n:1339636/1339641/1339638) 0.5H no power during burn-in test failed,the root cause maybe is D25 short on the P1045000-02 board._x000a_Rework:D24/D25-DGAPT60DQ60*2    PAD-D1043077*4_x000a_2018/04/03 23:29:32 J. Zhuo (LZHUO) Phone +8675526728187EXT7760_x000a_ENG P/N:P1045000-02  S/N:1808-00C2/1808-00BP/1808-00CM_x000a_The X3 unit(s/n:1339636/1339641/1339638) 0.5H no power during burn-in test failed,the root cause maybe is D25(D/C:1738)short on the P1045000-02 board._x000a_Rework:D24/D25-DGAPT60DQ60*2    PAD-D1043077*4_x000a_2018/04/09 23:20:37 J. Zhuo (LZHUO) Phone +8675526728187EXT7760_x000a_ENG P/N:P1045000-02  S/N:1808-00C2/1808-00BP/1808-00CM_x000a_The X3 unit(s/n:1339636/1339641/1339638) 0.5H no power during burn-in test failed,check found D25 component bad,the root cause is D24 and D25 wrong part is P/N#DGAPT15DQ100 D/C:1738(Right is P/N#DGAPT60DQ60)on the P1045000-02 board._x000a_The D24/D25 wrong part belongs supplier quality issues.RTV"/>
    <n v="1808"/>
    <s v="D24/D25"/>
    <s v="CH01"/>
    <x v="0"/>
    <n v="3"/>
  </r>
  <r>
    <n v="21"/>
    <s v="04/2018"/>
    <s v="4/4/2018"/>
    <s v="P1045000-01"/>
    <s v="200497118"/>
    <s v="2018/04/03 23:22:52 J. Zhuo (LZHUO) Phone +8675526728187EXT7760_x000a_ENG P/N:P1045000-01 S/N:903425-1808-00DL_x000a_The unit 0.5H no power during burn-in test failed,the root cause maybe D24/D25 short on the P1045000-01 board._x000a_Rework:D24/D25-DGAPT15DQ100*2  PAD-D1043077*4_x000a_2018/04/03 23:28:50 J. Zhuo (LZHUO) Phone +8675526728187EXT7760_x000a_The unit 0.5H no power during burn-in test failed,the root cause maybe D24/D25(D/C:1734) short on the P1045000-01 board._x000a_Rework:D24/D25-DGAPT15DQ100*2  PAD-D1043077*4_x000a_2018/04/10 02:05:00 J. Zhuo (LZHUO) Phone +8675526728187EXT7760_x000a_The unit 0.5H no power during burn-in test failed,the root cause D24/D25 wrong part on the P1045000-01 board.RTV"/>
    <n v="1808"/>
    <s v="D24/D25"/>
    <s v="CH01"/>
    <x v="0"/>
    <n v="1"/>
  </r>
  <r>
    <n v="20"/>
    <s v="04/2018"/>
    <s v="4/4/2018"/>
    <s v="P1044700"/>
    <s v="200497178"/>
    <s v=" prod,     Part of the defective, found less PEM in assembly SN:903425-1749-00KR##"/>
    <n v="1749"/>
    <s v="NA"/>
    <s v="CH01"/>
    <x v="5"/>
    <n v="1"/>
  </r>
  <r>
    <n v="19"/>
    <s v="04/2018"/>
    <s v="4/7/2018"/>
    <s v="P1045000-02"/>
    <s v="200497310"/>
    <s v="2018/04/07 02:23:28 J. Zhuo (LZHUO) Phone +8675526728187EXT7760_x000a_ENG P/N:P1045000-02 S/N:903425-1808-00CC/903425-1808-00CO_x000a_The X2 unit(s/n:1342451/1339629/) 0.5H no power during burn-in test failed,the root cause maybe is D25(D/C:1738)short on the P1045000-02 board.The C89/C70/D100/D101/T9/T10 maybe bad._x000a_Rework:D24/D25-DGAPT60DQ60*2    PAD-D1043077*4_x000a_       C89/C70-CL3470PXM*2   D100/D101-DGBYV26C*2  T9/T10-T1044858*2_x000a_2018/04/09 04:18:29 J. Zhuo (LZHUO) Phone +8675526728187EXT7760_x000a_ENG P/N:P1045000-02 S/N:903425-1808-00CC/903425-1808-00CO_x000a_The X2 unit(s/n:1342451/1339629/) 0.5H no power during burn-in test failed,the root cause is D24/D25(D/C:1738)wrong part short on the P1045000-02 board._x000a_The D24/D25 wrong part belongs supplier quality issues.RTV"/>
    <s v="1808"/>
    <s v="D24/D25"/>
    <s v="CH01"/>
    <x v="0"/>
    <n v="2"/>
  </r>
  <r>
    <n v="18"/>
    <s v="04/2018"/>
    <s v="4/8/2018"/>
    <s v="P1053100-0012"/>
    <s v="200497351"/>
    <s v=" prod,     Supplier material, found that less install four stud##"/>
    <s v="NA"/>
    <s v="NA"/>
    <s v="CH01"/>
    <x v="5"/>
    <n v="1"/>
  </r>
  <r>
    <n v="17"/>
    <s v="04/2018"/>
    <s v="4/9/2018"/>
    <s v="P1053100-0012"/>
    <s v="200497171"/>
    <s v="2018/04/08 20:34:50 J. Zhuo (LZHUO) Phone +8675526728187EXT7760_x000a_ENG P/N:P1053100-0012 S/N:903425-1813-0080 PLPG_x000a_The unit ACW 1.5KV Arcing failure during Hi-pot test,the root cause is TR24 heatsink have metal material piercing the insulate pad arcing bad on the P1053100-0012 board._x000a_The insulate pad damaged issue problem belongs supplier quality issues._x000a_Please return to Supplier to repair, RTV."/>
    <s v="1813"/>
    <s v="TR24"/>
    <s v="CH01"/>
    <x v="2"/>
    <n v="1"/>
  </r>
  <r>
    <n v="15"/>
    <s v="04/2018"/>
    <s v="4/11/2018"/>
    <s v="P1045000-02"/>
    <s v="200497510"/>
    <s v=" prod,     Supplier material, found that the D24 / D25 position wrong materials. SN:903425-1808-00BQ"/>
    <n v="1808"/>
    <s v="D24/D25"/>
    <s v="CH01"/>
    <x v="0"/>
    <n v="2"/>
  </r>
  <r>
    <n v="14"/>
    <s v="04/2018"/>
    <s v="4/12/2018"/>
    <s v="P1053100-0005"/>
    <s v="200497500"/>
    <s v=" 1.Component lead bent and damaged(c338;c337) sn:903425-1741 00Q3,old DMR#200494274##"/>
    <s v="1741"/>
    <s v="C338/C337"/>
    <s v="CH01"/>
    <x v="4"/>
    <n v="1"/>
  </r>
  <r>
    <n v="13"/>
    <s v="04/2018"/>
    <s v="4/15/2018"/>
    <s v="P1045000-01"/>
    <s v="200497690"/>
    <s v="2018/04/15 04:19:30 J. Zhuo (LZHUO) Phone +8675526728187EXT7760_x000a_ENG P/N:P1045000-01   S/N:903425-1808-00DP/1808-00DS  PLPG_x000a_The X2 (s/n:1345721/1344628)unit Step 2.4.1 over voltage trip during ATE test failure,the root cause is output voltage/current and OCP/OVP adjust wrong on the P1045000-01 board._x000a_The this is board issue problem belongs supplier Pre-test issues.RTV"/>
    <n v="1808"/>
    <s v="NA"/>
    <s v="CH01"/>
    <x v="1"/>
    <n v="2"/>
  </r>
  <r>
    <n v="11"/>
    <s v="04/2018"/>
    <s v="4/17/2018"/>
    <s v="P1045000-02"/>
    <s v="200497807"/>
    <s v=" prod,     Supplier material, found that the D24 / D25 position wrong materials PCBA P/N:P1045000-02 PCBA S/N:1808-00C4##"/>
    <n v="1808"/>
    <s v="D24/D25"/>
    <s v="CH01"/>
    <x v="0"/>
    <n v="1"/>
  </r>
  <r>
    <n v="10"/>
    <s v="04/2018"/>
    <s v="4/19/2018"/>
    <s v="P1045000-02"/>
    <s v="200497906"/>
    <s v="2018/04/18 22:45:21 J. Zhuo (LZHUO) Phone +8675526728187EXT7760_x000a_ENG P/N:P1045000-02  S/N:903425-1808-00CB PLPG_x000a_The unit Step 2.4.1 over voltage trip during ATE TEST failed,the root cause is output OVP 64.8V (spec:70-73V)trip on the P1045000-02 board._x000a_The P1045000-02 board issue belongs supplier Pre-test issues.RTV"/>
    <n v="1808"/>
    <s v="NA"/>
    <s v="CH01"/>
    <x v="1"/>
    <n v="1"/>
  </r>
  <r>
    <n v="9"/>
    <s v="04/2018"/>
    <s v="4/21/2018"/>
    <s v="P1045000-01"/>
    <s v="200497995"/>
    <s v="2018/04/20 19:29:27 J. Zhuo (LZHUO) Phone +8675526728187EXT7760_x000a_ENG P/N:P1045000-01 S/N:903425-1808-00DJ_x000a_The unit step 2.4.1 over voltage trip during ATE test failure,the root cause is output voltage OVP=160.5V (Spec:163~167V)and OCP=10.7A(Spec;10.8~11.2A)adjust wrong on the P1045000-01 board._x000a_The P1045000-01 board issue belongs supplier Pre-test issues.RTV_x000a_2018/04/24 02:39:09 J. Zhuo (LZHUO) Phone +8675526728187EXT7760_x000a_ENG P/N:P1045000-01 S/N:903425-1808-00DJ_x000a_The unit step 2.4.1 over voltage trip during ATE test failure,the root cause is output voltage OVP=150.5V (Spec:163~167V)and OCP=10.7A(Spec;10.8~11.2A)adjust wrong on the P1045000-01 board._x000a_The P1045000-01 board issue belongs supplier Pre-test issues.RTV"/>
    <n v="1808"/>
    <s v="NA"/>
    <s v="CH01"/>
    <x v="1"/>
    <n v="1"/>
  </r>
  <r>
    <n v="8"/>
    <s v="04/2018"/>
    <s v="4/24/2018"/>
    <s v="P1045000-01"/>
    <s v="200498150"/>
    <s v="2018/04/23 23:26:38 J. Zhuo (LZHUO) Phone +8675526728187EXT7760_x000a_ENG P/N:P1045000-01 S/N:903425-1808-00DU PLPG_x000a_The unit step 2.4.1 over voltage trip during ATE test failure,the root cause is output voltage OVP=161.5V (Spec:163~167V)adjust wrong on the P1045000-01 main board_x000a_The P1045000-01 board issue belongs supplier Pre-test issues.RTV_x000a_2018/04/24 02:36:36 J. Zhuo (LZHUO) Phone +8675526728187EXT7760_x000a_ENG P/N:P1045000-01 S/N:903425-1808-00DU PLPG_x000a_The unit step 2.4.1 over voltage trip during ATE test failure,the root cause is output voltage OVP=151.5V (Spec:163~167V)adjust wrong on the P1045000-01 main board_x000a_The P1045000-01 board issue belongs supplier Pre-test issues.RTV"/>
    <n v="1808"/>
    <s v="NA"/>
    <s v="CH01"/>
    <x v="1"/>
    <n v="1"/>
  </r>
  <r>
    <n v="7"/>
    <s v="04/2018"/>
    <s v="4/27/2018"/>
    <s v="P1045000-01"/>
    <s v="200498332"/>
    <s v="2018/04/26 21:09:13 J. Zhuo (LZHUO) Phone +8675526728187EXT7760_x000a_ENG P/N:P1045000-01 S/N:903425-1803-00SB PLPG_x000a_The unit MV2000 S/N 1356849 ACW 1.5kv Arcing failure during Hi-Pot test, the root cause is TR19 heat sink have metal material piercing the insulate pad damaged on the P1045000-01 board._x000a_Please return to Supplier to repair, RTV"/>
    <n v="1803"/>
    <s v="TR19"/>
    <s v="CH01"/>
    <x v="2"/>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C90997-1880-49B9-A0AB-9EAEE43FE15C}" name="PivotTable1"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33:M40" firstHeaderRow="1" firstDataRow="1" firstDataCol="1"/>
  <pivotFields count="11">
    <pivotField showAll="0"/>
    <pivotField showAll="0"/>
    <pivotField showAll="0"/>
    <pivotField showAll="0"/>
    <pivotField showAll="0"/>
    <pivotField showAll="0"/>
    <pivotField showAll="0"/>
    <pivotField showAll="0"/>
    <pivotField showAll="0"/>
    <pivotField axis="axisRow" showAll="0">
      <items count="7">
        <item x="4"/>
        <item x="2"/>
        <item x="3"/>
        <item x="5"/>
        <item x="1"/>
        <item x="0"/>
        <item t="default"/>
      </items>
    </pivotField>
    <pivotField dataField="1" numFmtId="165" showAll="0"/>
  </pivotFields>
  <rowFields count="1">
    <field x="9"/>
  </rowFields>
  <rowItems count="7">
    <i>
      <x/>
    </i>
    <i>
      <x v="1"/>
    </i>
    <i>
      <x v="2"/>
    </i>
    <i>
      <x v="3"/>
    </i>
    <i>
      <x v="4"/>
    </i>
    <i>
      <x v="5"/>
    </i>
    <i t="grand">
      <x/>
    </i>
  </rowItems>
  <colItems count="1">
    <i/>
  </colItems>
  <dataFields count="1">
    <dataField name="Sum of Quantity" fld="10" baseField="0" baseItem="0"/>
  </dataFields>
  <formats count="6">
    <format dxfId="5">
      <pivotArea type="all" dataOnly="0" outline="0" fieldPosition="0"/>
    </format>
    <format dxfId="4">
      <pivotArea outline="0" collapsedLevelsAreSubtotals="1" fieldPosition="0"/>
    </format>
    <format dxfId="3">
      <pivotArea field="9" type="button" dataOnly="0" labelOnly="1" outline="0" axis="axisRow" fieldPosition="0"/>
    </format>
    <format dxfId="2">
      <pivotArea dataOnly="0" labelOnly="1" fieldPosition="0">
        <references count="1">
          <reference field="9"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1"/>
  <sheetViews>
    <sheetView workbookViewId="0"/>
  </sheetViews>
  <sheetFormatPr defaultRowHeight="14.6" x14ac:dyDescent="0.4"/>
  <sheetData>
    <row r="2" spans="2:4" x14ac:dyDescent="0.4">
      <c r="B2">
        <v>1305843</v>
      </c>
      <c r="C2">
        <v>23</v>
      </c>
      <c r="D2">
        <v>0.27058823529411763</v>
      </c>
    </row>
    <row r="3" spans="2:4" x14ac:dyDescent="0.4">
      <c r="B3">
        <v>1306546</v>
      </c>
      <c r="C3">
        <v>20</v>
      </c>
      <c r="D3">
        <v>0.50588235294117645</v>
      </c>
    </row>
    <row r="4" spans="2:4" x14ac:dyDescent="0.4">
      <c r="B4">
        <v>1306528</v>
      </c>
      <c r="C4">
        <v>5</v>
      </c>
      <c r="D4">
        <v>0.56470588235294117</v>
      </c>
    </row>
    <row r="5" spans="2:4" x14ac:dyDescent="0.4">
      <c r="B5">
        <v>1307025</v>
      </c>
      <c r="C5">
        <v>4</v>
      </c>
      <c r="D5">
        <v>0.61176470588235299</v>
      </c>
    </row>
    <row r="6" spans="2:4" x14ac:dyDescent="0.4">
      <c r="B6" t="s">
        <v>32</v>
      </c>
      <c r="C6">
        <v>4</v>
      </c>
      <c r="D6">
        <v>0.65882352941176481</v>
      </c>
    </row>
    <row r="7" spans="2:4" x14ac:dyDescent="0.4">
      <c r="B7">
        <v>1316001</v>
      </c>
      <c r="C7">
        <v>2</v>
      </c>
      <c r="D7">
        <v>0.68235294117647072</v>
      </c>
    </row>
    <row r="8" spans="2:4" x14ac:dyDescent="0.4">
      <c r="B8">
        <v>1301224</v>
      </c>
      <c r="C8">
        <v>2</v>
      </c>
      <c r="D8">
        <v>0.70588235294117663</v>
      </c>
    </row>
    <row r="9" spans="2:4" x14ac:dyDescent="0.4">
      <c r="B9">
        <v>1310039</v>
      </c>
      <c r="C9">
        <v>2</v>
      </c>
      <c r="D9">
        <v>0.72941176470588254</v>
      </c>
    </row>
    <row r="10" spans="2:4" x14ac:dyDescent="0.4">
      <c r="B10">
        <v>1315205</v>
      </c>
      <c r="C10">
        <v>2</v>
      </c>
      <c r="D10">
        <v>0.75294117647058845</v>
      </c>
    </row>
    <row r="11" spans="2:4" x14ac:dyDescent="0.4">
      <c r="B11" t="s">
        <v>35</v>
      </c>
      <c r="C11">
        <v>21</v>
      </c>
      <c r="D11">
        <v>1.0000000000000002</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0"/>
  <sheetViews>
    <sheetView workbookViewId="0"/>
  </sheetViews>
  <sheetFormatPr defaultRowHeight="14.6" x14ac:dyDescent="0.4"/>
  <sheetData>
    <row r="2" spans="2:4" x14ac:dyDescent="0.4">
      <c r="B2" t="s">
        <v>3</v>
      </c>
      <c r="C2">
        <v>122</v>
      </c>
      <c r="D2">
        <v>0.52586206896551724</v>
      </c>
    </row>
    <row r="3" spans="2:4" x14ac:dyDescent="0.4">
      <c r="B3" t="s">
        <v>6</v>
      </c>
      <c r="C3">
        <v>31</v>
      </c>
      <c r="D3">
        <v>0.65948275862068961</v>
      </c>
    </row>
    <row r="4" spans="2:4" x14ac:dyDescent="0.4">
      <c r="B4" t="s">
        <v>8</v>
      </c>
      <c r="C4">
        <v>29</v>
      </c>
      <c r="D4">
        <v>0.78448275862068961</v>
      </c>
    </row>
    <row r="5" spans="2:4" x14ac:dyDescent="0.4">
      <c r="B5" t="s">
        <v>4</v>
      </c>
      <c r="C5">
        <v>15</v>
      </c>
      <c r="D5">
        <v>0.84913793103448276</v>
      </c>
    </row>
    <row r="6" spans="2:4" x14ac:dyDescent="0.4">
      <c r="B6" t="s">
        <v>2</v>
      </c>
      <c r="C6">
        <v>11</v>
      </c>
      <c r="D6">
        <v>0.89655172413793105</v>
      </c>
    </row>
    <row r="7" spans="2:4" x14ac:dyDescent="0.4">
      <c r="B7" t="s">
        <v>7</v>
      </c>
      <c r="C7">
        <v>8</v>
      </c>
      <c r="D7">
        <v>0.93103448275862066</v>
      </c>
    </row>
    <row r="8" spans="2:4" x14ac:dyDescent="0.4">
      <c r="B8" t="s">
        <v>10</v>
      </c>
      <c r="C8">
        <v>6</v>
      </c>
      <c r="D8">
        <v>0.9568965517241379</v>
      </c>
    </row>
    <row r="9" spans="2:4" x14ac:dyDescent="0.4">
      <c r="B9" t="s">
        <v>5</v>
      </c>
      <c r="C9">
        <v>5</v>
      </c>
      <c r="D9">
        <v>0.97844827586206895</v>
      </c>
    </row>
    <row r="10" spans="2:4" x14ac:dyDescent="0.4">
      <c r="B10" t="s">
        <v>9</v>
      </c>
      <c r="C10">
        <v>5</v>
      </c>
      <c r="D10">
        <v>1</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1"/>
  <sheetViews>
    <sheetView workbookViewId="0"/>
  </sheetViews>
  <sheetFormatPr defaultRowHeight="14.6" x14ac:dyDescent="0.4"/>
  <sheetData>
    <row r="2" spans="2:4" x14ac:dyDescent="0.4">
      <c r="B2">
        <v>1</v>
      </c>
      <c r="C2">
        <v>79</v>
      </c>
      <c r="D2">
        <v>0.42245989304812837</v>
      </c>
    </row>
    <row r="3" spans="2:4" x14ac:dyDescent="0.4">
      <c r="B3" t="s">
        <v>8</v>
      </c>
      <c r="C3">
        <v>21</v>
      </c>
      <c r="D3">
        <v>0.53475935828877008</v>
      </c>
    </row>
    <row r="4" spans="2:4" x14ac:dyDescent="0.4">
      <c r="B4" t="s">
        <v>4</v>
      </c>
      <c r="C4">
        <v>15</v>
      </c>
      <c r="D4">
        <v>0.61497326203208558</v>
      </c>
    </row>
    <row r="5" spans="2:4" x14ac:dyDescent="0.4">
      <c r="B5" t="s">
        <v>6</v>
      </c>
      <c r="C5">
        <v>12</v>
      </c>
      <c r="D5">
        <v>0.67914438502673802</v>
      </c>
    </row>
    <row r="6" spans="2:4" x14ac:dyDescent="0.4">
      <c r="B6" t="s">
        <v>2</v>
      </c>
      <c r="C6">
        <v>11</v>
      </c>
      <c r="D6">
        <v>0.73796791443850274</v>
      </c>
    </row>
    <row r="7" spans="2:4" x14ac:dyDescent="0.4">
      <c r="B7" t="s">
        <v>3</v>
      </c>
      <c r="C7">
        <v>11</v>
      </c>
      <c r="D7">
        <v>0.79679144385026746</v>
      </c>
    </row>
    <row r="8" spans="2:4" x14ac:dyDescent="0.4">
      <c r="B8" t="s">
        <v>7</v>
      </c>
      <c r="C8">
        <v>8</v>
      </c>
      <c r="D8">
        <v>0.83957219251336901</v>
      </c>
    </row>
    <row r="9" spans="2:4" x14ac:dyDescent="0.4">
      <c r="B9">
        <v>2</v>
      </c>
      <c r="C9">
        <v>6</v>
      </c>
      <c r="D9">
        <v>0.87165775401069523</v>
      </c>
    </row>
    <row r="10" spans="2:4" x14ac:dyDescent="0.4">
      <c r="B10" t="s">
        <v>5</v>
      </c>
      <c r="C10">
        <v>5</v>
      </c>
      <c r="D10">
        <v>0.89839572192513373</v>
      </c>
    </row>
    <row r="11" spans="2:4" x14ac:dyDescent="0.4">
      <c r="B11" t="s">
        <v>35</v>
      </c>
      <c r="C11">
        <v>19</v>
      </c>
      <c r="D11">
        <v>1</v>
      </c>
    </row>
  </sheetData>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1"/>
  <sheetViews>
    <sheetView workbookViewId="0"/>
  </sheetViews>
  <sheetFormatPr defaultRowHeight="14.6" x14ac:dyDescent="0.4"/>
  <sheetData>
    <row r="2" spans="2:4" x14ac:dyDescent="0.4">
      <c r="B2" t="s">
        <v>27</v>
      </c>
      <c r="C2">
        <v>239</v>
      </c>
      <c r="D2">
        <v>0.29912390488110135</v>
      </c>
    </row>
    <row r="3" spans="2:4" x14ac:dyDescent="0.4">
      <c r="B3" t="s">
        <v>26</v>
      </c>
      <c r="C3">
        <v>226</v>
      </c>
      <c r="D3">
        <v>0.58197747183979975</v>
      </c>
    </row>
    <row r="4" spans="2:4" x14ac:dyDescent="0.4">
      <c r="B4" t="s">
        <v>25</v>
      </c>
      <c r="C4">
        <v>97</v>
      </c>
      <c r="D4">
        <v>0.70337922403003761</v>
      </c>
    </row>
    <row r="5" spans="2:4" x14ac:dyDescent="0.4">
      <c r="B5" t="s">
        <v>29</v>
      </c>
      <c r="C5">
        <v>51</v>
      </c>
      <c r="D5">
        <v>0.76720901126408014</v>
      </c>
    </row>
    <row r="6" spans="2:4" x14ac:dyDescent="0.4">
      <c r="B6" t="s">
        <v>11</v>
      </c>
      <c r="C6">
        <v>44</v>
      </c>
      <c r="D6">
        <v>0.82227784730913644</v>
      </c>
    </row>
    <row r="7" spans="2:4" x14ac:dyDescent="0.4">
      <c r="B7" t="s">
        <v>33</v>
      </c>
      <c r="C7">
        <v>38</v>
      </c>
      <c r="D7">
        <v>0.86983729662077602</v>
      </c>
    </row>
    <row r="8" spans="2:4" x14ac:dyDescent="0.4">
      <c r="B8" t="s">
        <v>30</v>
      </c>
      <c r="C8">
        <v>26</v>
      </c>
      <c r="D8">
        <v>0.90237797246558205</v>
      </c>
    </row>
    <row r="9" spans="2:4" x14ac:dyDescent="0.4">
      <c r="B9" t="s">
        <v>28</v>
      </c>
      <c r="C9">
        <v>25</v>
      </c>
      <c r="D9">
        <v>0.93366708385481856</v>
      </c>
    </row>
    <row r="10" spans="2:4" x14ac:dyDescent="0.4">
      <c r="B10" t="s">
        <v>31</v>
      </c>
      <c r="C10">
        <v>12</v>
      </c>
      <c r="D10">
        <v>0.94868585732165212</v>
      </c>
    </row>
    <row r="11" spans="2:4" x14ac:dyDescent="0.4">
      <c r="B11" t="s">
        <v>35</v>
      </c>
      <c r="C11">
        <v>41</v>
      </c>
      <c r="D11">
        <v>1</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5"/>
  <sheetViews>
    <sheetView tabSelected="1" zoomScale="55" zoomScaleNormal="55" workbookViewId="0">
      <selection activeCell="I17" sqref="I17"/>
    </sheetView>
  </sheetViews>
  <sheetFormatPr defaultColWidth="26.23046875" defaultRowHeight="15" x14ac:dyDescent="0.35"/>
  <cols>
    <col min="1" max="1" width="26.23046875" style="6" customWidth="1"/>
    <col min="2" max="3" width="26.23046875" style="43" customWidth="1"/>
    <col min="4" max="4" width="22.84375" style="43" customWidth="1"/>
    <col min="5" max="5" width="17.84375" style="37" customWidth="1"/>
    <col min="6" max="6" width="15" style="6" customWidth="1"/>
    <col min="7" max="8" width="13.4609375" style="7" customWidth="1"/>
    <col min="9" max="10" width="26.23046875" style="6"/>
    <col min="11" max="11" width="0" style="6" hidden="1" customWidth="1"/>
    <col min="12" max="12" width="26.23046875" style="37"/>
    <col min="13" max="16384" width="26.23046875" style="6"/>
  </cols>
  <sheetData>
    <row r="1" spans="1:21" ht="15.75" customHeight="1" x14ac:dyDescent="0.3">
      <c r="A1" s="4" t="s">
        <v>20</v>
      </c>
      <c r="B1" s="11" t="s">
        <v>14</v>
      </c>
      <c r="C1" s="11" t="s">
        <v>15</v>
      </c>
      <c r="D1" s="11" t="s">
        <v>16</v>
      </c>
      <c r="E1" s="35" t="s">
        <v>38</v>
      </c>
      <c r="F1" s="5" t="s">
        <v>17</v>
      </c>
      <c r="G1" s="85" t="s">
        <v>18</v>
      </c>
      <c r="H1" s="85" t="s">
        <v>36</v>
      </c>
    </row>
    <row r="2" spans="1:21" s="54" customFormat="1" ht="18" thickBot="1" x14ac:dyDescent="0.45">
      <c r="A2" s="50" t="s">
        <v>37</v>
      </c>
      <c r="B2" s="51">
        <f>SUM(B15:B26)</f>
        <v>13638</v>
      </c>
      <c r="C2" s="51">
        <f>SUM(C15:C26)</f>
        <v>31</v>
      </c>
      <c r="D2" s="51">
        <f>SUM(D6:D45)</f>
        <v>82</v>
      </c>
      <c r="E2" s="52">
        <f t="shared" ref="E2:E10" si="0">C2/B2*10^6</f>
        <v>2273.0605660654055</v>
      </c>
      <c r="F2" s="53">
        <f>D2/B2*10^6</f>
        <v>6012.6118199149432</v>
      </c>
      <c r="G2" s="86"/>
      <c r="H2" s="86"/>
      <c r="L2" s="55"/>
    </row>
    <row r="3" spans="1:21" ht="15.45" x14ac:dyDescent="0.35">
      <c r="A3" s="79" t="s">
        <v>282</v>
      </c>
      <c r="B3" s="80">
        <v>423</v>
      </c>
      <c r="C3" s="80">
        <v>0</v>
      </c>
      <c r="D3" s="80">
        <v>0</v>
      </c>
      <c r="E3" s="81">
        <v>0</v>
      </c>
      <c r="F3" s="82">
        <f t="shared" ref="F3" si="1">D3/B3*10^6</f>
        <v>0</v>
      </c>
      <c r="G3" s="83">
        <v>1250</v>
      </c>
      <c r="H3" s="83">
        <f t="shared" ref="H3" si="2">SUM(C3:C5)/SUM(B3:B5)*10^6</f>
        <v>2767.2085783465932</v>
      </c>
      <c r="I3" s="8"/>
      <c r="J3" s="8"/>
      <c r="K3" s="8"/>
      <c r="L3" s="41"/>
      <c r="M3" s="8"/>
      <c r="N3" s="8"/>
      <c r="O3" s="8"/>
      <c r="P3" s="8"/>
      <c r="Q3" s="8"/>
      <c r="R3" s="9"/>
      <c r="S3" s="9"/>
      <c r="T3" s="9"/>
      <c r="U3" s="9"/>
    </row>
    <row r="4" spans="1:21" ht="15.45" x14ac:dyDescent="0.35">
      <c r="A4" s="79" t="s">
        <v>243</v>
      </c>
      <c r="B4" s="80">
        <v>1509</v>
      </c>
      <c r="C4" s="80">
        <v>6</v>
      </c>
      <c r="D4" s="80">
        <v>6</v>
      </c>
      <c r="E4" s="81">
        <f t="shared" ref="E4" si="3">C4/B4*10^6</f>
        <v>3976.1431411530812</v>
      </c>
      <c r="F4" s="82">
        <f t="shared" ref="F4" si="4">D4/B4*10^6</f>
        <v>3976.1431411530812</v>
      </c>
      <c r="G4" s="83">
        <v>1250</v>
      </c>
      <c r="H4" s="83">
        <f t="shared" ref="H4:H5" si="5">SUM(C4:C6)/SUM(B4:B6)*10^6</f>
        <v>3497.6152623211447</v>
      </c>
      <c r="I4" s="8"/>
      <c r="J4" s="8"/>
      <c r="K4" s="8"/>
      <c r="L4" s="41"/>
      <c r="M4" s="8"/>
      <c r="N4" s="8"/>
      <c r="O4" s="8"/>
      <c r="P4" s="8"/>
      <c r="Q4" s="8"/>
      <c r="R4" s="9"/>
      <c r="S4" s="9"/>
      <c r="T4" s="9"/>
      <c r="U4" s="9"/>
    </row>
    <row r="5" spans="1:21" ht="15.45" x14ac:dyDescent="0.35">
      <c r="A5" s="79" t="s">
        <v>235</v>
      </c>
      <c r="B5" s="80">
        <v>959</v>
      </c>
      <c r="C5" s="80">
        <v>2</v>
      </c>
      <c r="D5" s="80">
        <v>2</v>
      </c>
      <c r="E5" s="81">
        <f t="shared" si="0"/>
        <v>2085.5057351407718</v>
      </c>
      <c r="F5" s="82">
        <f t="shared" ref="F5:F6" si="6">D5/B5*10^6</f>
        <v>2085.5057351407718</v>
      </c>
      <c r="G5" s="83">
        <v>1250</v>
      </c>
      <c r="H5" s="83">
        <f t="shared" si="5"/>
        <v>1783.59096313912</v>
      </c>
      <c r="I5" s="8"/>
      <c r="J5" s="8"/>
      <c r="K5" s="8"/>
      <c r="L5" s="41"/>
      <c r="M5" s="8"/>
      <c r="N5" s="8"/>
      <c r="O5" s="8"/>
      <c r="P5" s="8"/>
      <c r="Q5" s="8"/>
      <c r="R5" s="9"/>
      <c r="S5" s="9"/>
      <c r="T5" s="9"/>
      <c r="U5" s="9"/>
    </row>
    <row r="6" spans="1:21" ht="15.45" x14ac:dyDescent="0.35">
      <c r="A6" s="79" t="s">
        <v>220</v>
      </c>
      <c r="B6" s="80">
        <v>677</v>
      </c>
      <c r="C6" s="80">
        <v>3</v>
      </c>
      <c r="D6" s="80">
        <v>3</v>
      </c>
      <c r="E6" s="81">
        <f t="shared" si="0"/>
        <v>4431.3146233382577</v>
      </c>
      <c r="F6" s="82">
        <f t="shared" si="6"/>
        <v>4431.3146233382577</v>
      </c>
      <c r="G6" s="83">
        <v>1250</v>
      </c>
      <c r="H6" s="83">
        <f t="shared" ref="H6:H9" si="7">SUM(C6:C8)/SUM(B6:B8)*10^6</f>
        <v>627.94348508634221</v>
      </c>
      <c r="I6" s="8" t="s">
        <v>230</v>
      </c>
      <c r="J6" s="8"/>
      <c r="K6" s="8"/>
      <c r="L6" s="41"/>
      <c r="M6" s="8"/>
      <c r="N6" s="8"/>
      <c r="O6" s="8"/>
      <c r="P6" s="8"/>
      <c r="Q6" s="8"/>
      <c r="R6" s="9"/>
      <c r="S6" s="9"/>
      <c r="T6" s="9"/>
      <c r="U6" s="9"/>
    </row>
    <row r="7" spans="1:21" ht="15.45" x14ac:dyDescent="0.35">
      <c r="A7" s="79" t="s">
        <v>215</v>
      </c>
      <c r="B7" s="80">
        <v>1728</v>
      </c>
      <c r="C7" s="80">
        <v>1</v>
      </c>
      <c r="D7" s="80">
        <v>1</v>
      </c>
      <c r="E7" s="81">
        <f t="shared" si="0"/>
        <v>578.7037037037037</v>
      </c>
      <c r="F7" s="82">
        <f t="shared" ref="F7" si="8">D7/B7*10^6</f>
        <v>578.7037037037037</v>
      </c>
      <c r="G7" s="83">
        <v>1250</v>
      </c>
      <c r="H7" s="83">
        <f t="shared" si="7"/>
        <v>294.11764705882348</v>
      </c>
      <c r="I7" s="8" t="s">
        <v>217</v>
      </c>
      <c r="J7" s="8"/>
      <c r="K7" s="8"/>
      <c r="L7" s="41"/>
      <c r="M7" s="8"/>
      <c r="N7" s="8"/>
      <c r="O7" s="8"/>
      <c r="P7" s="8"/>
      <c r="Q7" s="8"/>
      <c r="R7" s="9"/>
      <c r="S7" s="9"/>
      <c r="T7" s="9"/>
      <c r="U7" s="9"/>
    </row>
    <row r="8" spans="1:21" ht="15.45" x14ac:dyDescent="0.35">
      <c r="A8" s="79" t="s">
        <v>212</v>
      </c>
      <c r="B8" s="80">
        <v>3965</v>
      </c>
      <c r="C8" s="80">
        <v>0</v>
      </c>
      <c r="D8" s="80">
        <v>0</v>
      </c>
      <c r="E8" s="81">
        <f t="shared" si="0"/>
        <v>0</v>
      </c>
      <c r="F8" s="82">
        <f t="shared" ref="F8" si="9">D8/B8*10^6</f>
        <v>0</v>
      </c>
      <c r="G8" s="83">
        <v>1250</v>
      </c>
      <c r="H8" s="83">
        <f t="shared" si="7"/>
        <v>1924.4647582391149</v>
      </c>
      <c r="I8" s="8"/>
      <c r="J8" s="8"/>
      <c r="K8" s="8"/>
      <c r="L8" s="41"/>
      <c r="M8" s="8"/>
      <c r="N8" s="8"/>
      <c r="O8" s="8"/>
      <c r="P8" s="8"/>
      <c r="Q8" s="8"/>
      <c r="R8" s="9"/>
      <c r="S8" s="9"/>
      <c r="T8" s="9"/>
      <c r="U8" s="9"/>
    </row>
    <row r="9" spans="1:21" ht="15.45" x14ac:dyDescent="0.35">
      <c r="A9" s="79" t="s">
        <v>213</v>
      </c>
      <c r="B9" s="80">
        <v>1107</v>
      </c>
      <c r="C9" s="80">
        <v>1</v>
      </c>
      <c r="D9" s="80">
        <v>1</v>
      </c>
      <c r="E9" s="81">
        <f t="shared" si="0"/>
        <v>903.34236675700083</v>
      </c>
      <c r="F9" s="82">
        <f t="shared" ref="F9" si="10">D9/B9*10^6</f>
        <v>903.34236675700083</v>
      </c>
      <c r="G9" s="83">
        <v>1250</v>
      </c>
      <c r="H9" s="83">
        <f t="shared" si="7"/>
        <v>4885.3304383227032</v>
      </c>
      <c r="I9" s="8"/>
      <c r="J9" s="8"/>
      <c r="K9" s="8"/>
      <c r="L9" s="41"/>
      <c r="M9" s="8"/>
      <c r="N9" s="8"/>
      <c r="O9" s="8"/>
      <c r="P9" s="8"/>
      <c r="Q9" s="8"/>
      <c r="R9" s="9"/>
      <c r="S9" s="9"/>
      <c r="T9" s="9"/>
      <c r="U9" s="9"/>
    </row>
    <row r="10" spans="1:21" ht="15.45" x14ac:dyDescent="0.35">
      <c r="A10" s="79" t="s">
        <v>44</v>
      </c>
      <c r="B10" s="80">
        <v>3242</v>
      </c>
      <c r="C10" s="80">
        <v>15</v>
      </c>
      <c r="D10" s="80">
        <v>13</v>
      </c>
      <c r="E10" s="81">
        <f t="shared" si="0"/>
        <v>4626.7735965453421</v>
      </c>
      <c r="F10" s="82">
        <f t="shared" ref="F10:F44" si="11">D10/B10*10^6</f>
        <v>4009.8704503392969</v>
      </c>
      <c r="G10" s="83">
        <v>1250</v>
      </c>
      <c r="H10" s="83">
        <f t="shared" ref="H10:H42" si="12">SUM(C10:C12)/SUM(B10:B12)*10^6</f>
        <v>4456.3279857397511</v>
      </c>
      <c r="I10" s="8" t="s">
        <v>207</v>
      </c>
      <c r="J10" s="8"/>
      <c r="K10" s="8"/>
      <c r="L10" s="41"/>
      <c r="M10" s="8"/>
      <c r="N10" s="8"/>
      <c r="O10" s="8"/>
      <c r="P10" s="8"/>
      <c r="Q10" s="8"/>
      <c r="R10" s="9"/>
      <c r="S10" s="9"/>
      <c r="T10" s="9"/>
      <c r="U10" s="9"/>
    </row>
    <row r="11" spans="1:21" ht="15.45" x14ac:dyDescent="0.35">
      <c r="A11" s="79" t="s">
        <v>43</v>
      </c>
      <c r="B11" s="80">
        <v>3020</v>
      </c>
      <c r="C11" s="80">
        <v>20</v>
      </c>
      <c r="D11" s="80">
        <v>16</v>
      </c>
      <c r="E11" s="81">
        <f t="shared" ref="E11:E36" si="13">C11/B11*10^6</f>
        <v>6622.5165562913908</v>
      </c>
      <c r="F11" s="82">
        <f t="shared" si="11"/>
        <v>5298.013245033113</v>
      </c>
      <c r="G11" s="83">
        <v>1250</v>
      </c>
      <c r="H11" s="83">
        <f t="shared" si="12"/>
        <v>3546.0992907801419</v>
      </c>
      <c r="I11" s="8" t="s">
        <v>208</v>
      </c>
      <c r="J11" s="8"/>
      <c r="K11" s="8"/>
      <c r="L11" s="41"/>
      <c r="M11" s="8"/>
      <c r="N11" s="8"/>
      <c r="O11" s="8"/>
      <c r="P11" s="8"/>
      <c r="Q11" s="8"/>
      <c r="R11" s="9"/>
      <c r="S11" s="9"/>
      <c r="T11" s="9"/>
      <c r="U11" s="9"/>
    </row>
    <row r="12" spans="1:21" ht="15.45" x14ac:dyDescent="0.35">
      <c r="A12" s="79" t="s">
        <v>42</v>
      </c>
      <c r="B12" s="80">
        <v>2714</v>
      </c>
      <c r="C12" s="80">
        <v>5</v>
      </c>
      <c r="D12" s="80">
        <v>4</v>
      </c>
      <c r="E12" s="81">
        <f t="shared" si="13"/>
        <v>1842.2991893883568</v>
      </c>
      <c r="F12" s="82">
        <f t="shared" si="11"/>
        <v>1473.8393515106854</v>
      </c>
      <c r="G12" s="83">
        <v>1250</v>
      </c>
      <c r="H12" s="83">
        <f t="shared" si="12"/>
        <v>1011.4145354717526</v>
      </c>
    </row>
    <row r="13" spans="1:21" ht="15.45" x14ac:dyDescent="0.35">
      <c r="A13" s="79" t="s">
        <v>173</v>
      </c>
      <c r="B13" s="80">
        <v>1598</v>
      </c>
      <c r="C13" s="80">
        <v>1</v>
      </c>
      <c r="D13" s="80">
        <v>1</v>
      </c>
      <c r="E13" s="81">
        <f t="shared" si="13"/>
        <v>625.78222778473094</v>
      </c>
      <c r="F13" s="82">
        <f t="shared" si="11"/>
        <v>625.78222778473094</v>
      </c>
      <c r="G13" s="83">
        <v>1250</v>
      </c>
      <c r="H13" s="83">
        <f t="shared" si="12"/>
        <v>848.1764206955047</v>
      </c>
    </row>
    <row r="14" spans="1:21" ht="15.45" x14ac:dyDescent="0.35">
      <c r="A14" s="79" t="s">
        <v>174</v>
      </c>
      <c r="B14" s="80">
        <v>2609</v>
      </c>
      <c r="C14" s="80">
        <v>1</v>
      </c>
      <c r="D14" s="80">
        <v>1</v>
      </c>
      <c r="E14" s="81">
        <f t="shared" si="13"/>
        <v>383.28861632809509</v>
      </c>
      <c r="F14" s="82">
        <f t="shared" si="11"/>
        <v>383.28861632809509</v>
      </c>
      <c r="G14" s="83">
        <v>1250</v>
      </c>
      <c r="H14" s="83">
        <f t="shared" si="12"/>
        <v>1104.7689191677407</v>
      </c>
    </row>
    <row r="15" spans="1:21" ht="15.45" x14ac:dyDescent="0.35">
      <c r="A15" s="79" t="s">
        <v>175</v>
      </c>
      <c r="B15" s="80">
        <v>1688</v>
      </c>
      <c r="C15" s="80">
        <v>3</v>
      </c>
      <c r="D15" s="80">
        <v>3</v>
      </c>
      <c r="E15" s="81">
        <f t="shared" si="13"/>
        <v>1777.2511848341233</v>
      </c>
      <c r="F15" s="82">
        <f t="shared" si="11"/>
        <v>1777.2511848341233</v>
      </c>
      <c r="G15" s="83">
        <v>1250</v>
      </c>
      <c r="H15" s="83">
        <f t="shared" si="12"/>
        <v>1207.3128665056915</v>
      </c>
      <c r="I15" s="43"/>
    </row>
    <row r="16" spans="1:21" ht="15.45" x14ac:dyDescent="0.35">
      <c r="A16" s="79" t="s">
        <v>176</v>
      </c>
      <c r="B16" s="80">
        <v>1134</v>
      </c>
      <c r="C16" s="80">
        <v>2</v>
      </c>
      <c r="D16" s="80">
        <v>2</v>
      </c>
      <c r="E16" s="81">
        <f t="shared" si="13"/>
        <v>1763.6684303350969</v>
      </c>
      <c r="F16" s="82">
        <f t="shared" si="11"/>
        <v>1763.6684303350969</v>
      </c>
      <c r="G16" s="83">
        <v>1250</v>
      </c>
      <c r="H16" s="83">
        <f t="shared" si="12"/>
        <v>1692.0473773265651</v>
      </c>
    </row>
    <row r="17" spans="1:12" ht="15.45" x14ac:dyDescent="0.35">
      <c r="A17" s="79" t="s">
        <v>177</v>
      </c>
      <c r="B17" s="80">
        <v>2976</v>
      </c>
      <c r="C17" s="80">
        <v>2</v>
      </c>
      <c r="D17" s="80">
        <v>2</v>
      </c>
      <c r="E17" s="81">
        <f t="shared" si="13"/>
        <v>672.04301075268825</v>
      </c>
      <c r="F17" s="82">
        <f t="shared" si="11"/>
        <v>672.04301075268825</v>
      </c>
      <c r="G17" s="83">
        <v>1250</v>
      </c>
      <c r="H17" s="83">
        <f t="shared" si="12"/>
        <v>1573.7410071942445</v>
      </c>
      <c r="I17" s="43"/>
    </row>
    <row r="18" spans="1:12" ht="15.45" x14ac:dyDescent="0.35">
      <c r="A18" s="79" t="s">
        <v>178</v>
      </c>
      <c r="B18" s="80">
        <v>618</v>
      </c>
      <c r="C18" s="80">
        <v>4</v>
      </c>
      <c r="D18" s="80">
        <v>2</v>
      </c>
      <c r="E18" s="81">
        <f t="shared" si="13"/>
        <v>6472.491909385114</v>
      </c>
      <c r="F18" s="82">
        <f t="shared" si="11"/>
        <v>3236.245954692557</v>
      </c>
      <c r="G18" s="83">
        <v>1250</v>
      </c>
      <c r="H18" s="83">
        <f t="shared" si="12"/>
        <v>5688.7444128403085</v>
      </c>
      <c r="J18" s="37"/>
      <c r="L18" s="6"/>
    </row>
    <row r="19" spans="1:12" ht="15.45" x14ac:dyDescent="0.35">
      <c r="A19" s="79" t="s">
        <v>179</v>
      </c>
      <c r="B19" s="80">
        <v>854</v>
      </c>
      <c r="C19" s="80">
        <v>1</v>
      </c>
      <c r="D19" s="80">
        <v>1</v>
      </c>
      <c r="E19" s="81">
        <f t="shared" si="13"/>
        <v>1170.9601873536299</v>
      </c>
      <c r="F19" s="82">
        <f t="shared" si="11"/>
        <v>1170.9601873536299</v>
      </c>
      <c r="G19" s="83">
        <v>1250</v>
      </c>
      <c r="H19" s="83">
        <f t="shared" si="12"/>
        <v>4946.0431654676258</v>
      </c>
      <c r="J19" s="37"/>
      <c r="L19" s="6"/>
    </row>
    <row r="20" spans="1:12" ht="15.45" x14ac:dyDescent="0.35">
      <c r="A20" s="79" t="s">
        <v>180</v>
      </c>
      <c r="B20" s="80">
        <v>989</v>
      </c>
      <c r="C20" s="80">
        <v>9</v>
      </c>
      <c r="D20" s="80">
        <v>2</v>
      </c>
      <c r="E20" s="81">
        <f t="shared" si="13"/>
        <v>9100.1011122345808</v>
      </c>
      <c r="F20" s="82">
        <f t="shared" si="11"/>
        <v>2022.2446916076847</v>
      </c>
      <c r="G20" s="83">
        <v>1250</v>
      </c>
      <c r="H20" s="83">
        <f t="shared" si="12"/>
        <v>4918.0327868852464</v>
      </c>
      <c r="J20" s="37"/>
      <c r="L20" s="6"/>
    </row>
    <row r="21" spans="1:12" ht="15.45" x14ac:dyDescent="0.35">
      <c r="A21" s="79" t="s">
        <v>181</v>
      </c>
      <c r="B21" s="80">
        <v>381</v>
      </c>
      <c r="C21" s="80">
        <v>1</v>
      </c>
      <c r="D21" s="80">
        <v>1</v>
      </c>
      <c r="E21" s="81">
        <f t="shared" si="13"/>
        <v>2624.6719160104985</v>
      </c>
      <c r="F21" s="82">
        <f t="shared" si="11"/>
        <v>2624.6719160104985</v>
      </c>
      <c r="G21" s="83">
        <v>1250</v>
      </c>
      <c r="H21" s="83">
        <f t="shared" si="12"/>
        <v>2704.7913446676971</v>
      </c>
    </row>
    <row r="22" spans="1:12" ht="15.45" x14ac:dyDescent="0.35">
      <c r="A22" s="79" t="s">
        <v>182</v>
      </c>
      <c r="B22" s="80">
        <v>1070</v>
      </c>
      <c r="C22" s="80">
        <v>2</v>
      </c>
      <c r="D22" s="80">
        <v>2</v>
      </c>
      <c r="E22" s="81">
        <f t="shared" si="13"/>
        <v>1869.1588785046729</v>
      </c>
      <c r="F22" s="82">
        <f t="shared" si="11"/>
        <v>1869.1588785046729</v>
      </c>
      <c r="G22" s="83">
        <v>1250</v>
      </c>
      <c r="H22" s="83">
        <f t="shared" si="12"/>
        <v>2507.0510811657787</v>
      </c>
    </row>
    <row r="23" spans="1:12" ht="15.45" x14ac:dyDescent="0.35">
      <c r="A23" s="79" t="s">
        <v>183</v>
      </c>
      <c r="B23" s="80">
        <v>1137</v>
      </c>
      <c r="C23" s="80">
        <v>4</v>
      </c>
      <c r="D23" s="80">
        <v>3</v>
      </c>
      <c r="E23" s="81">
        <f t="shared" si="13"/>
        <v>3518.029903254178</v>
      </c>
      <c r="F23" s="82">
        <f t="shared" si="11"/>
        <v>2638.5224274406332</v>
      </c>
      <c r="G23" s="83">
        <v>1250</v>
      </c>
      <c r="H23" s="83">
        <f t="shared" si="12"/>
        <v>1926.1637239165329</v>
      </c>
    </row>
    <row r="24" spans="1:12" ht="15.45" x14ac:dyDescent="0.35">
      <c r="A24" s="79" t="s">
        <v>184</v>
      </c>
      <c r="B24" s="80">
        <v>984</v>
      </c>
      <c r="C24" s="80">
        <v>2</v>
      </c>
      <c r="D24" s="80">
        <v>2</v>
      </c>
      <c r="E24" s="81">
        <f t="shared" si="13"/>
        <v>2032.5203252032522</v>
      </c>
      <c r="F24" s="82">
        <f t="shared" si="11"/>
        <v>2032.5203252032522</v>
      </c>
      <c r="G24" s="83">
        <v>1250</v>
      </c>
      <c r="H24" s="83">
        <f t="shared" si="12"/>
        <v>1074.8835542816196</v>
      </c>
    </row>
    <row r="25" spans="1:12" ht="15.45" x14ac:dyDescent="0.35">
      <c r="A25" s="79" t="s">
        <v>185</v>
      </c>
      <c r="B25" s="80">
        <v>994</v>
      </c>
      <c r="C25" s="80"/>
      <c r="D25" s="80"/>
      <c r="E25" s="81"/>
      <c r="F25" s="82">
        <f t="shared" si="11"/>
        <v>0</v>
      </c>
      <c r="G25" s="83">
        <v>1250</v>
      </c>
      <c r="H25" s="83">
        <f t="shared" si="12"/>
        <v>357.65379113018599</v>
      </c>
    </row>
    <row r="26" spans="1:12" ht="15.45" x14ac:dyDescent="0.35">
      <c r="A26" s="79" t="s">
        <v>186</v>
      </c>
      <c r="B26" s="80">
        <v>813</v>
      </c>
      <c r="C26" s="80">
        <v>1</v>
      </c>
      <c r="D26" s="80">
        <v>1</v>
      </c>
      <c r="E26" s="81">
        <f t="shared" si="13"/>
        <v>1230.0123001230013</v>
      </c>
      <c r="F26" s="82">
        <f t="shared" si="11"/>
        <v>1230.0123001230013</v>
      </c>
      <c r="G26" s="83">
        <v>1250</v>
      </c>
      <c r="H26" s="83">
        <f t="shared" si="12"/>
        <v>377.50094375235938</v>
      </c>
    </row>
    <row r="27" spans="1:12" ht="15.45" x14ac:dyDescent="0.35">
      <c r="A27" s="25" t="s">
        <v>187</v>
      </c>
      <c r="B27" s="42">
        <v>989</v>
      </c>
      <c r="C27" s="42"/>
      <c r="D27" s="42"/>
      <c r="E27" s="36"/>
      <c r="F27" s="24">
        <f t="shared" si="11"/>
        <v>0</v>
      </c>
      <c r="G27" s="2">
        <v>1250</v>
      </c>
      <c r="H27" s="2">
        <f t="shared" si="12"/>
        <v>0</v>
      </c>
    </row>
    <row r="28" spans="1:12" ht="15.45" x14ac:dyDescent="0.35">
      <c r="A28" s="25" t="s">
        <v>188</v>
      </c>
      <c r="B28" s="42">
        <v>847</v>
      </c>
      <c r="C28" s="42"/>
      <c r="D28" s="42"/>
      <c r="E28" s="36">
        <f t="shared" si="13"/>
        <v>0</v>
      </c>
      <c r="F28" s="24">
        <f t="shared" si="11"/>
        <v>0</v>
      </c>
      <c r="G28" s="2">
        <v>1250</v>
      </c>
      <c r="H28" s="2">
        <f t="shared" si="12"/>
        <v>1607.0711128967457</v>
      </c>
    </row>
    <row r="29" spans="1:12" ht="15.45" x14ac:dyDescent="0.35">
      <c r="A29" s="25" t="s">
        <v>189</v>
      </c>
      <c r="B29" s="42">
        <v>899</v>
      </c>
      <c r="C29" s="42"/>
      <c r="D29" s="42"/>
      <c r="E29" s="36">
        <f t="shared" si="13"/>
        <v>0</v>
      </c>
      <c r="F29" s="24">
        <f t="shared" si="11"/>
        <v>0</v>
      </c>
      <c r="G29" s="2">
        <v>1250</v>
      </c>
      <c r="H29" s="2">
        <f t="shared" si="12"/>
        <v>5187.5498802873108</v>
      </c>
    </row>
    <row r="30" spans="1:12" ht="15.45" x14ac:dyDescent="0.35">
      <c r="A30" s="25" t="s">
        <v>190</v>
      </c>
      <c r="B30" s="42">
        <v>743</v>
      </c>
      <c r="C30" s="42">
        <v>4</v>
      </c>
      <c r="D30" s="42">
        <v>3</v>
      </c>
      <c r="E30" s="36">
        <f t="shared" si="13"/>
        <v>5383.5800807537016</v>
      </c>
      <c r="F30" s="24">
        <f t="shared" si="11"/>
        <v>4037.6850605652758</v>
      </c>
      <c r="G30" s="2">
        <v>1250</v>
      </c>
      <c r="H30" s="2">
        <f t="shared" si="12"/>
        <v>9832.8416912487701</v>
      </c>
    </row>
    <row r="31" spans="1:12" ht="15.45" x14ac:dyDescent="0.35">
      <c r="A31" s="25" t="s">
        <v>191</v>
      </c>
      <c r="B31" s="42">
        <v>864</v>
      </c>
      <c r="C31" s="42">
        <v>9</v>
      </c>
      <c r="D31" s="42">
        <v>8</v>
      </c>
      <c r="E31" s="36">
        <f t="shared" si="13"/>
        <v>10416.666666666666</v>
      </c>
      <c r="F31" s="24">
        <f t="shared" si="11"/>
        <v>9259.2592592592591</v>
      </c>
      <c r="G31" s="2">
        <v>1250</v>
      </c>
      <c r="H31" s="2">
        <f t="shared" si="12"/>
        <v>11938.202247191011</v>
      </c>
    </row>
    <row r="32" spans="1:12" ht="15.45" x14ac:dyDescent="0.35">
      <c r="A32" s="25" t="s">
        <v>192</v>
      </c>
      <c r="B32" s="42">
        <v>427</v>
      </c>
      <c r="C32" s="42">
        <v>7</v>
      </c>
      <c r="D32" s="42">
        <v>3</v>
      </c>
      <c r="E32" s="36">
        <f t="shared" si="13"/>
        <v>16393.442622950821</v>
      </c>
      <c r="F32" s="24">
        <f t="shared" si="11"/>
        <v>7025.7611241217801</v>
      </c>
      <c r="G32" s="2">
        <v>1250</v>
      </c>
      <c r="H32" s="2">
        <f t="shared" si="12"/>
        <v>14531.043593130778</v>
      </c>
    </row>
    <row r="33" spans="1:8" ht="15.45" x14ac:dyDescent="0.35">
      <c r="A33" s="25" t="s">
        <v>193</v>
      </c>
      <c r="B33" s="42">
        <v>133</v>
      </c>
      <c r="C33" s="42">
        <v>1</v>
      </c>
      <c r="D33" s="42">
        <v>1</v>
      </c>
      <c r="E33" s="36">
        <f t="shared" si="13"/>
        <v>7518.7969924812023</v>
      </c>
      <c r="F33" s="24">
        <f t="shared" si="11"/>
        <v>7518.7969924812023</v>
      </c>
      <c r="G33" s="2">
        <v>1250</v>
      </c>
      <c r="H33" s="2">
        <f t="shared" si="12"/>
        <v>7541.4781297134241</v>
      </c>
    </row>
    <row r="34" spans="1:8" ht="15.45" x14ac:dyDescent="0.35">
      <c r="A34" s="25" t="s">
        <v>194</v>
      </c>
      <c r="B34" s="42">
        <v>197</v>
      </c>
      <c r="C34" s="42">
        <v>3</v>
      </c>
      <c r="D34" s="42">
        <v>3</v>
      </c>
      <c r="E34" s="36">
        <f t="shared" si="13"/>
        <v>15228.426395939086</v>
      </c>
      <c r="F34" s="24">
        <f t="shared" si="11"/>
        <v>15228.426395939086</v>
      </c>
      <c r="G34" s="2">
        <v>1250</v>
      </c>
      <c r="H34" s="2">
        <f t="shared" si="12"/>
        <v>9865.4708520179374</v>
      </c>
    </row>
    <row r="35" spans="1:8" ht="15.45" x14ac:dyDescent="0.35">
      <c r="A35" s="25" t="s">
        <v>195</v>
      </c>
      <c r="B35" s="42">
        <v>333</v>
      </c>
      <c r="C35" s="42">
        <v>1</v>
      </c>
      <c r="D35" s="42">
        <v>1</v>
      </c>
      <c r="E35" s="36">
        <f t="shared" si="13"/>
        <v>3003.003003003003</v>
      </c>
      <c r="F35" s="24">
        <f t="shared" si="11"/>
        <v>3003.003003003003</v>
      </c>
      <c r="G35" s="2">
        <v>1250</v>
      </c>
      <c r="H35" s="2">
        <f t="shared" si="12"/>
        <v>6622.5165562913908</v>
      </c>
    </row>
    <row r="36" spans="1:8" ht="15.45" x14ac:dyDescent="0.35">
      <c r="A36" s="25" t="s">
        <v>196</v>
      </c>
      <c r="B36" s="42">
        <v>585</v>
      </c>
      <c r="C36" s="42">
        <v>7</v>
      </c>
      <c r="D36" s="42">
        <v>1</v>
      </c>
      <c r="E36" s="36">
        <f t="shared" si="13"/>
        <v>11965.811965811967</v>
      </c>
      <c r="F36" s="24">
        <f t="shared" si="11"/>
        <v>1709.4017094017095</v>
      </c>
      <c r="G36" s="2">
        <v>1250</v>
      </c>
      <c r="H36" s="2">
        <f t="shared" si="12"/>
        <v>1035.3306587291318</v>
      </c>
    </row>
    <row r="37" spans="1:8" ht="15.45" x14ac:dyDescent="0.35">
      <c r="A37" s="25" t="s">
        <v>197</v>
      </c>
      <c r="B37" s="42">
        <v>441</v>
      </c>
      <c r="C37" s="42">
        <v>1</v>
      </c>
      <c r="D37" s="42">
        <v>1</v>
      </c>
      <c r="E37" s="36">
        <f>C37/B37*10^6</f>
        <v>2267.5736961451248</v>
      </c>
      <c r="F37" s="24">
        <f t="shared" si="11"/>
        <v>2267.5736961451248</v>
      </c>
      <c r="G37" s="2">
        <v>1250</v>
      </c>
      <c r="H37" s="2">
        <f t="shared" si="12"/>
        <v>134.69827586206895</v>
      </c>
    </row>
    <row r="38" spans="1:8" ht="15.45" x14ac:dyDescent="0.35">
      <c r="A38" s="25" t="s">
        <v>198</v>
      </c>
      <c r="B38" s="42">
        <v>6701</v>
      </c>
      <c r="C38" s="42"/>
      <c r="D38" s="42"/>
      <c r="E38" s="36"/>
      <c r="F38" s="24">
        <f t="shared" si="11"/>
        <v>0</v>
      </c>
      <c r="G38" s="2">
        <v>1250</v>
      </c>
      <c r="H38" s="2">
        <f t="shared" si="12"/>
        <v>0</v>
      </c>
    </row>
    <row r="39" spans="1:8" ht="15.45" x14ac:dyDescent="0.35">
      <c r="A39" s="25" t="s">
        <v>199</v>
      </c>
      <c r="B39" s="42">
        <v>282</v>
      </c>
      <c r="C39" s="42"/>
      <c r="D39" s="42"/>
      <c r="E39" s="36"/>
      <c r="F39" s="24">
        <f t="shared" si="11"/>
        <v>0</v>
      </c>
      <c r="G39" s="2">
        <v>1250</v>
      </c>
      <c r="H39" s="2">
        <f t="shared" si="12"/>
        <v>0</v>
      </c>
    </row>
    <row r="40" spans="1:8" ht="15.45" x14ac:dyDescent="0.35">
      <c r="A40" s="25" t="s">
        <v>200</v>
      </c>
      <c r="B40" s="42">
        <v>738</v>
      </c>
      <c r="C40" s="42"/>
      <c r="D40" s="42"/>
      <c r="E40" s="36"/>
      <c r="F40" s="24">
        <f t="shared" si="11"/>
        <v>0</v>
      </c>
      <c r="G40" s="2">
        <v>1250</v>
      </c>
      <c r="H40" s="2">
        <f t="shared" si="12"/>
        <v>0</v>
      </c>
    </row>
    <row r="41" spans="1:8" ht="15.45" x14ac:dyDescent="0.35">
      <c r="A41" s="25" t="s">
        <v>201</v>
      </c>
      <c r="B41" s="42">
        <v>202</v>
      </c>
      <c r="C41" s="42"/>
      <c r="D41" s="42"/>
      <c r="E41" s="36"/>
      <c r="F41" s="24">
        <f t="shared" si="11"/>
        <v>0</v>
      </c>
      <c r="G41" s="2">
        <v>1250</v>
      </c>
      <c r="H41" s="2">
        <f t="shared" si="12"/>
        <v>0</v>
      </c>
    </row>
    <row r="42" spans="1:8" ht="15.45" x14ac:dyDescent="0.35">
      <c r="A42" s="25" t="s">
        <v>202</v>
      </c>
      <c r="B42" s="42">
        <v>485</v>
      </c>
      <c r="C42" s="42"/>
      <c r="D42" s="42"/>
      <c r="E42" s="36"/>
      <c r="F42" s="24">
        <f t="shared" si="11"/>
        <v>0</v>
      </c>
      <c r="G42" s="2">
        <v>1250</v>
      </c>
      <c r="H42" s="2">
        <f t="shared" si="12"/>
        <v>0</v>
      </c>
    </row>
    <row r="43" spans="1:8" ht="15.45" x14ac:dyDescent="0.35">
      <c r="A43" s="25" t="s">
        <v>203</v>
      </c>
      <c r="B43" s="42">
        <v>61</v>
      </c>
      <c r="C43" s="42"/>
      <c r="D43" s="42"/>
      <c r="E43" s="36"/>
      <c r="F43" s="24">
        <f t="shared" si="11"/>
        <v>0</v>
      </c>
      <c r="G43" s="2">
        <v>1250</v>
      </c>
      <c r="H43" s="2">
        <f>SUM(C43:C44)/SUM(B43:B44)*10^6</f>
        <v>0</v>
      </c>
    </row>
    <row r="44" spans="1:8" ht="15.45" x14ac:dyDescent="0.35">
      <c r="A44" s="25" t="s">
        <v>204</v>
      </c>
      <c r="B44" s="42">
        <v>147</v>
      </c>
      <c r="C44" s="42"/>
      <c r="D44" s="42"/>
      <c r="E44" s="36"/>
      <c r="F44" s="24">
        <f t="shared" si="11"/>
        <v>0</v>
      </c>
      <c r="G44" s="2">
        <v>1250</v>
      </c>
      <c r="H44" s="2">
        <f>SUM(C44:C45)/SUM(B44:B45)*10^6</f>
        <v>0</v>
      </c>
    </row>
    <row r="45" spans="1:8" ht="15.45" x14ac:dyDescent="0.35">
      <c r="A45" s="25" t="s">
        <v>205</v>
      </c>
      <c r="B45" s="42">
        <v>184</v>
      </c>
      <c r="C45" s="42"/>
      <c r="D45" s="42"/>
      <c r="E45" s="36"/>
    </row>
  </sheetData>
  <mergeCells count="2">
    <mergeCell ref="G1:G2"/>
    <mergeCell ref="H1:H2"/>
  </mergeCells>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058:A65071" xr:uid="{00000000-0002-0000-0400-000000000000}">
      <formula1>FALSE</formula1>
    </dataValidation>
  </dataValidations>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6"/>
  <sheetViews>
    <sheetView zoomScale="55" zoomScaleNormal="55" workbookViewId="0">
      <pane xSplit="2" ySplit="1" topLeftCell="C2" activePane="bottomRight" state="frozen"/>
      <selection pane="topRight" activeCell="C1" sqref="C1"/>
      <selection pane="bottomLeft" activeCell="A2" sqref="A2"/>
      <selection pane="bottomRight" activeCell="C5" sqref="C5"/>
    </sheetView>
  </sheetViews>
  <sheetFormatPr defaultRowHeight="14.6" x14ac:dyDescent="0.4"/>
  <cols>
    <col min="1" max="1" width="6.84375" style="3" customWidth="1"/>
    <col min="2" max="2" width="25.84375" style="3" bestFit="1" customWidth="1"/>
    <col min="3" max="3" width="13.3828125" style="49" bestFit="1" customWidth="1"/>
    <col min="4" max="4" width="25.53515625" style="3" customWidth="1"/>
    <col min="5" max="5" width="18.4609375" style="3" bestFit="1" customWidth="1"/>
    <col min="6" max="6" width="113.15234375" style="1" customWidth="1"/>
    <col min="7" max="7" width="19.23046875" style="3" customWidth="1"/>
    <col min="8" max="8" width="29.15234375" style="1" bestFit="1" customWidth="1"/>
    <col min="9" max="9" width="12.15234375" style="3" customWidth="1"/>
    <col min="10" max="10" width="34.4609375" style="3" customWidth="1"/>
    <col min="11" max="11" width="12.84375" style="3" customWidth="1"/>
    <col min="12" max="12" width="19" style="59" customWidth="1"/>
    <col min="13" max="237" width="9.15234375" style="3"/>
    <col min="238" max="238" width="6.84375" style="3" customWidth="1"/>
    <col min="239" max="239" width="14.84375" style="3" customWidth="1"/>
    <col min="240" max="240" width="12.4609375" style="3" customWidth="1"/>
    <col min="241" max="241" width="25.53515625" style="3" customWidth="1"/>
    <col min="242" max="242" width="15.53515625" style="3" customWidth="1"/>
    <col min="243" max="243" width="113.15234375" style="3" customWidth="1"/>
    <col min="244" max="244" width="19.23046875" style="3" customWidth="1"/>
    <col min="245" max="245" width="25.15234375" style="3" customWidth="1"/>
    <col min="246" max="246" width="9" style="3" customWidth="1"/>
    <col min="247" max="247" width="34.4609375" style="3" customWidth="1"/>
    <col min="248" max="248" width="12.84375" style="3" customWidth="1"/>
    <col min="249" max="249" width="14.69140625" style="3" customWidth="1"/>
    <col min="250" max="250" width="19" style="3" customWidth="1"/>
    <col min="251" max="251" width="31.53515625" style="3" customWidth="1"/>
    <col min="252" max="252" width="9.15234375" style="3"/>
    <col min="253" max="253" width="18.53515625" style="3" customWidth="1"/>
    <col min="254" max="493" width="9.15234375" style="3"/>
    <col min="494" max="494" width="6.84375" style="3" customWidth="1"/>
    <col min="495" max="495" width="14.84375" style="3" customWidth="1"/>
    <col min="496" max="496" width="12.4609375" style="3" customWidth="1"/>
    <col min="497" max="497" width="25.53515625" style="3" customWidth="1"/>
    <col min="498" max="498" width="15.53515625" style="3" customWidth="1"/>
    <col min="499" max="499" width="113.15234375" style="3" customWidth="1"/>
    <col min="500" max="500" width="19.23046875" style="3" customWidth="1"/>
    <col min="501" max="501" width="25.15234375" style="3" customWidth="1"/>
    <col min="502" max="502" width="9" style="3" customWidth="1"/>
    <col min="503" max="503" width="34.4609375" style="3" customWidth="1"/>
    <col min="504" max="504" width="12.84375" style="3" customWidth="1"/>
    <col min="505" max="505" width="14.69140625" style="3" customWidth="1"/>
    <col min="506" max="506" width="19" style="3" customWidth="1"/>
    <col min="507" max="507" width="31.53515625" style="3" customWidth="1"/>
    <col min="508" max="508" width="9.15234375" style="3"/>
    <col min="509" max="509" width="18.53515625" style="3" customWidth="1"/>
    <col min="510" max="749" width="9.15234375" style="3"/>
    <col min="750" max="750" width="6.84375" style="3" customWidth="1"/>
    <col min="751" max="751" width="14.84375" style="3" customWidth="1"/>
    <col min="752" max="752" width="12.4609375" style="3" customWidth="1"/>
    <col min="753" max="753" width="25.53515625" style="3" customWidth="1"/>
    <col min="754" max="754" width="15.53515625" style="3" customWidth="1"/>
    <col min="755" max="755" width="113.15234375" style="3" customWidth="1"/>
    <col min="756" max="756" width="19.23046875" style="3" customWidth="1"/>
    <col min="757" max="757" width="25.15234375" style="3" customWidth="1"/>
    <col min="758" max="758" width="9" style="3" customWidth="1"/>
    <col min="759" max="759" width="34.4609375" style="3" customWidth="1"/>
    <col min="760" max="760" width="12.84375" style="3" customWidth="1"/>
    <col min="761" max="761" width="14.69140625" style="3" customWidth="1"/>
    <col min="762" max="762" width="19" style="3" customWidth="1"/>
    <col min="763" max="763" width="31.53515625" style="3" customWidth="1"/>
    <col min="764" max="764" width="9.15234375" style="3"/>
    <col min="765" max="765" width="18.53515625" style="3" customWidth="1"/>
    <col min="766" max="1005" width="9.15234375" style="3"/>
    <col min="1006" max="1006" width="6.84375" style="3" customWidth="1"/>
    <col min="1007" max="1007" width="14.84375" style="3" customWidth="1"/>
    <col min="1008" max="1008" width="12.4609375" style="3" customWidth="1"/>
    <col min="1009" max="1009" width="25.53515625" style="3" customWidth="1"/>
    <col min="1010" max="1010" width="15.53515625" style="3" customWidth="1"/>
    <col min="1011" max="1011" width="113.15234375" style="3" customWidth="1"/>
    <col min="1012" max="1012" width="19.23046875" style="3" customWidth="1"/>
    <col min="1013" max="1013" width="25.15234375" style="3" customWidth="1"/>
    <col min="1014" max="1014" width="9" style="3" customWidth="1"/>
    <col min="1015" max="1015" width="34.4609375" style="3" customWidth="1"/>
    <col min="1016" max="1016" width="12.84375" style="3" customWidth="1"/>
    <col min="1017" max="1017" width="14.69140625" style="3" customWidth="1"/>
    <col min="1018" max="1018" width="19" style="3" customWidth="1"/>
    <col min="1019" max="1019" width="31.53515625" style="3" customWidth="1"/>
    <col min="1020" max="1020" width="9.15234375" style="3"/>
    <col min="1021" max="1021" width="18.53515625" style="3" customWidth="1"/>
    <col min="1022" max="1261" width="9.15234375" style="3"/>
    <col min="1262" max="1262" width="6.84375" style="3" customWidth="1"/>
    <col min="1263" max="1263" width="14.84375" style="3" customWidth="1"/>
    <col min="1264" max="1264" width="12.4609375" style="3" customWidth="1"/>
    <col min="1265" max="1265" width="25.53515625" style="3" customWidth="1"/>
    <col min="1266" max="1266" width="15.53515625" style="3" customWidth="1"/>
    <col min="1267" max="1267" width="113.15234375" style="3" customWidth="1"/>
    <col min="1268" max="1268" width="19.23046875" style="3" customWidth="1"/>
    <col min="1269" max="1269" width="25.15234375" style="3" customWidth="1"/>
    <col min="1270" max="1270" width="9" style="3" customWidth="1"/>
    <col min="1271" max="1271" width="34.4609375" style="3" customWidth="1"/>
    <col min="1272" max="1272" width="12.84375" style="3" customWidth="1"/>
    <col min="1273" max="1273" width="14.69140625" style="3" customWidth="1"/>
    <col min="1274" max="1274" width="19" style="3" customWidth="1"/>
    <col min="1275" max="1275" width="31.53515625" style="3" customWidth="1"/>
    <col min="1276" max="1276" width="9.15234375" style="3"/>
    <col min="1277" max="1277" width="18.53515625" style="3" customWidth="1"/>
    <col min="1278" max="1517" width="9.15234375" style="3"/>
    <col min="1518" max="1518" width="6.84375" style="3" customWidth="1"/>
    <col min="1519" max="1519" width="14.84375" style="3" customWidth="1"/>
    <col min="1520" max="1520" width="12.4609375" style="3" customWidth="1"/>
    <col min="1521" max="1521" width="25.53515625" style="3" customWidth="1"/>
    <col min="1522" max="1522" width="15.53515625" style="3" customWidth="1"/>
    <col min="1523" max="1523" width="113.15234375" style="3" customWidth="1"/>
    <col min="1524" max="1524" width="19.23046875" style="3" customWidth="1"/>
    <col min="1525" max="1525" width="25.15234375" style="3" customWidth="1"/>
    <col min="1526" max="1526" width="9" style="3" customWidth="1"/>
    <col min="1527" max="1527" width="34.4609375" style="3" customWidth="1"/>
    <col min="1528" max="1528" width="12.84375" style="3" customWidth="1"/>
    <col min="1529" max="1529" width="14.69140625" style="3" customWidth="1"/>
    <col min="1530" max="1530" width="19" style="3" customWidth="1"/>
    <col min="1531" max="1531" width="31.53515625" style="3" customWidth="1"/>
    <col min="1532" max="1532" width="9.15234375" style="3"/>
    <col min="1533" max="1533" width="18.53515625" style="3" customWidth="1"/>
    <col min="1534" max="1773" width="9.15234375" style="3"/>
    <col min="1774" max="1774" width="6.84375" style="3" customWidth="1"/>
    <col min="1775" max="1775" width="14.84375" style="3" customWidth="1"/>
    <col min="1776" max="1776" width="12.4609375" style="3" customWidth="1"/>
    <col min="1777" max="1777" width="25.53515625" style="3" customWidth="1"/>
    <col min="1778" max="1778" width="15.53515625" style="3" customWidth="1"/>
    <col min="1779" max="1779" width="113.15234375" style="3" customWidth="1"/>
    <col min="1780" max="1780" width="19.23046875" style="3" customWidth="1"/>
    <col min="1781" max="1781" width="25.15234375" style="3" customWidth="1"/>
    <col min="1782" max="1782" width="9" style="3" customWidth="1"/>
    <col min="1783" max="1783" width="34.4609375" style="3" customWidth="1"/>
    <col min="1784" max="1784" width="12.84375" style="3" customWidth="1"/>
    <col min="1785" max="1785" width="14.69140625" style="3" customWidth="1"/>
    <col min="1786" max="1786" width="19" style="3" customWidth="1"/>
    <col min="1787" max="1787" width="31.53515625" style="3" customWidth="1"/>
    <col min="1788" max="1788" width="9.15234375" style="3"/>
    <col min="1789" max="1789" width="18.53515625" style="3" customWidth="1"/>
    <col min="1790" max="2029" width="9.15234375" style="3"/>
    <col min="2030" max="2030" width="6.84375" style="3" customWidth="1"/>
    <col min="2031" max="2031" width="14.84375" style="3" customWidth="1"/>
    <col min="2032" max="2032" width="12.4609375" style="3" customWidth="1"/>
    <col min="2033" max="2033" width="25.53515625" style="3" customWidth="1"/>
    <col min="2034" max="2034" width="15.53515625" style="3" customWidth="1"/>
    <col min="2035" max="2035" width="113.15234375" style="3" customWidth="1"/>
    <col min="2036" max="2036" width="19.23046875" style="3" customWidth="1"/>
    <col min="2037" max="2037" width="25.15234375" style="3" customWidth="1"/>
    <col min="2038" max="2038" width="9" style="3" customWidth="1"/>
    <col min="2039" max="2039" width="34.4609375" style="3" customWidth="1"/>
    <col min="2040" max="2040" width="12.84375" style="3" customWidth="1"/>
    <col min="2041" max="2041" width="14.69140625" style="3" customWidth="1"/>
    <col min="2042" max="2042" width="19" style="3" customWidth="1"/>
    <col min="2043" max="2043" width="31.53515625" style="3" customWidth="1"/>
    <col min="2044" max="2044" width="9.15234375" style="3"/>
    <col min="2045" max="2045" width="18.53515625" style="3" customWidth="1"/>
    <col min="2046" max="2285" width="9.15234375" style="3"/>
    <col min="2286" max="2286" width="6.84375" style="3" customWidth="1"/>
    <col min="2287" max="2287" width="14.84375" style="3" customWidth="1"/>
    <col min="2288" max="2288" width="12.4609375" style="3" customWidth="1"/>
    <col min="2289" max="2289" width="25.53515625" style="3" customWidth="1"/>
    <col min="2290" max="2290" width="15.53515625" style="3" customWidth="1"/>
    <col min="2291" max="2291" width="113.15234375" style="3" customWidth="1"/>
    <col min="2292" max="2292" width="19.23046875" style="3" customWidth="1"/>
    <col min="2293" max="2293" width="25.15234375" style="3" customWidth="1"/>
    <col min="2294" max="2294" width="9" style="3" customWidth="1"/>
    <col min="2295" max="2295" width="34.4609375" style="3" customWidth="1"/>
    <col min="2296" max="2296" width="12.84375" style="3" customWidth="1"/>
    <col min="2297" max="2297" width="14.69140625" style="3" customWidth="1"/>
    <col min="2298" max="2298" width="19" style="3" customWidth="1"/>
    <col min="2299" max="2299" width="31.53515625" style="3" customWidth="1"/>
    <col min="2300" max="2300" width="9.15234375" style="3"/>
    <col min="2301" max="2301" width="18.53515625" style="3" customWidth="1"/>
    <col min="2302" max="2541" width="9.15234375" style="3"/>
    <col min="2542" max="2542" width="6.84375" style="3" customWidth="1"/>
    <col min="2543" max="2543" width="14.84375" style="3" customWidth="1"/>
    <col min="2544" max="2544" width="12.4609375" style="3" customWidth="1"/>
    <col min="2545" max="2545" width="25.53515625" style="3" customWidth="1"/>
    <col min="2546" max="2546" width="15.53515625" style="3" customWidth="1"/>
    <col min="2547" max="2547" width="113.15234375" style="3" customWidth="1"/>
    <col min="2548" max="2548" width="19.23046875" style="3" customWidth="1"/>
    <col min="2549" max="2549" width="25.15234375" style="3" customWidth="1"/>
    <col min="2550" max="2550" width="9" style="3" customWidth="1"/>
    <col min="2551" max="2551" width="34.4609375" style="3" customWidth="1"/>
    <col min="2552" max="2552" width="12.84375" style="3" customWidth="1"/>
    <col min="2553" max="2553" width="14.69140625" style="3" customWidth="1"/>
    <col min="2554" max="2554" width="19" style="3" customWidth="1"/>
    <col min="2555" max="2555" width="31.53515625" style="3" customWidth="1"/>
    <col min="2556" max="2556" width="9.15234375" style="3"/>
    <col min="2557" max="2557" width="18.53515625" style="3" customWidth="1"/>
    <col min="2558" max="2797" width="9.15234375" style="3"/>
    <col min="2798" max="2798" width="6.84375" style="3" customWidth="1"/>
    <col min="2799" max="2799" width="14.84375" style="3" customWidth="1"/>
    <col min="2800" max="2800" width="12.4609375" style="3" customWidth="1"/>
    <col min="2801" max="2801" width="25.53515625" style="3" customWidth="1"/>
    <col min="2802" max="2802" width="15.53515625" style="3" customWidth="1"/>
    <col min="2803" max="2803" width="113.15234375" style="3" customWidth="1"/>
    <col min="2804" max="2804" width="19.23046875" style="3" customWidth="1"/>
    <col min="2805" max="2805" width="25.15234375" style="3" customWidth="1"/>
    <col min="2806" max="2806" width="9" style="3" customWidth="1"/>
    <col min="2807" max="2807" width="34.4609375" style="3" customWidth="1"/>
    <col min="2808" max="2808" width="12.84375" style="3" customWidth="1"/>
    <col min="2809" max="2809" width="14.69140625" style="3" customWidth="1"/>
    <col min="2810" max="2810" width="19" style="3" customWidth="1"/>
    <col min="2811" max="2811" width="31.53515625" style="3" customWidth="1"/>
    <col min="2812" max="2812" width="9.15234375" style="3"/>
    <col min="2813" max="2813" width="18.53515625" style="3" customWidth="1"/>
    <col min="2814" max="3053" width="9.15234375" style="3"/>
    <col min="3054" max="3054" width="6.84375" style="3" customWidth="1"/>
    <col min="3055" max="3055" width="14.84375" style="3" customWidth="1"/>
    <col min="3056" max="3056" width="12.4609375" style="3" customWidth="1"/>
    <col min="3057" max="3057" width="25.53515625" style="3" customWidth="1"/>
    <col min="3058" max="3058" width="15.53515625" style="3" customWidth="1"/>
    <col min="3059" max="3059" width="113.15234375" style="3" customWidth="1"/>
    <col min="3060" max="3060" width="19.23046875" style="3" customWidth="1"/>
    <col min="3061" max="3061" width="25.15234375" style="3" customWidth="1"/>
    <col min="3062" max="3062" width="9" style="3" customWidth="1"/>
    <col min="3063" max="3063" width="34.4609375" style="3" customWidth="1"/>
    <col min="3064" max="3064" width="12.84375" style="3" customWidth="1"/>
    <col min="3065" max="3065" width="14.69140625" style="3" customWidth="1"/>
    <col min="3066" max="3066" width="19" style="3" customWidth="1"/>
    <col min="3067" max="3067" width="31.53515625" style="3" customWidth="1"/>
    <col min="3068" max="3068" width="9.15234375" style="3"/>
    <col min="3069" max="3069" width="18.53515625" style="3" customWidth="1"/>
    <col min="3070" max="3309" width="9.15234375" style="3"/>
    <col min="3310" max="3310" width="6.84375" style="3" customWidth="1"/>
    <col min="3311" max="3311" width="14.84375" style="3" customWidth="1"/>
    <col min="3312" max="3312" width="12.4609375" style="3" customWidth="1"/>
    <col min="3313" max="3313" width="25.53515625" style="3" customWidth="1"/>
    <col min="3314" max="3314" width="15.53515625" style="3" customWidth="1"/>
    <col min="3315" max="3315" width="113.15234375" style="3" customWidth="1"/>
    <col min="3316" max="3316" width="19.23046875" style="3" customWidth="1"/>
    <col min="3317" max="3317" width="25.15234375" style="3" customWidth="1"/>
    <col min="3318" max="3318" width="9" style="3" customWidth="1"/>
    <col min="3319" max="3319" width="34.4609375" style="3" customWidth="1"/>
    <col min="3320" max="3320" width="12.84375" style="3" customWidth="1"/>
    <col min="3321" max="3321" width="14.69140625" style="3" customWidth="1"/>
    <col min="3322" max="3322" width="19" style="3" customWidth="1"/>
    <col min="3323" max="3323" width="31.53515625" style="3" customWidth="1"/>
    <col min="3324" max="3324" width="9.15234375" style="3"/>
    <col min="3325" max="3325" width="18.53515625" style="3" customWidth="1"/>
    <col min="3326" max="3565" width="9.15234375" style="3"/>
    <col min="3566" max="3566" width="6.84375" style="3" customWidth="1"/>
    <col min="3567" max="3567" width="14.84375" style="3" customWidth="1"/>
    <col min="3568" max="3568" width="12.4609375" style="3" customWidth="1"/>
    <col min="3569" max="3569" width="25.53515625" style="3" customWidth="1"/>
    <col min="3570" max="3570" width="15.53515625" style="3" customWidth="1"/>
    <col min="3571" max="3571" width="113.15234375" style="3" customWidth="1"/>
    <col min="3572" max="3572" width="19.23046875" style="3" customWidth="1"/>
    <col min="3573" max="3573" width="25.15234375" style="3" customWidth="1"/>
    <col min="3574" max="3574" width="9" style="3" customWidth="1"/>
    <col min="3575" max="3575" width="34.4609375" style="3" customWidth="1"/>
    <col min="3576" max="3576" width="12.84375" style="3" customWidth="1"/>
    <col min="3577" max="3577" width="14.69140625" style="3" customWidth="1"/>
    <col min="3578" max="3578" width="19" style="3" customWidth="1"/>
    <col min="3579" max="3579" width="31.53515625" style="3" customWidth="1"/>
    <col min="3580" max="3580" width="9.15234375" style="3"/>
    <col min="3581" max="3581" width="18.53515625" style="3" customWidth="1"/>
    <col min="3582" max="3821" width="9.15234375" style="3"/>
    <col min="3822" max="3822" width="6.84375" style="3" customWidth="1"/>
    <col min="3823" max="3823" width="14.84375" style="3" customWidth="1"/>
    <col min="3824" max="3824" width="12.4609375" style="3" customWidth="1"/>
    <col min="3825" max="3825" width="25.53515625" style="3" customWidth="1"/>
    <col min="3826" max="3826" width="15.53515625" style="3" customWidth="1"/>
    <col min="3827" max="3827" width="113.15234375" style="3" customWidth="1"/>
    <col min="3828" max="3828" width="19.23046875" style="3" customWidth="1"/>
    <col min="3829" max="3829" width="25.15234375" style="3" customWidth="1"/>
    <col min="3830" max="3830" width="9" style="3" customWidth="1"/>
    <col min="3831" max="3831" width="34.4609375" style="3" customWidth="1"/>
    <col min="3832" max="3832" width="12.84375" style="3" customWidth="1"/>
    <col min="3833" max="3833" width="14.69140625" style="3" customWidth="1"/>
    <col min="3834" max="3834" width="19" style="3" customWidth="1"/>
    <col min="3835" max="3835" width="31.53515625" style="3" customWidth="1"/>
    <col min="3836" max="3836" width="9.15234375" style="3"/>
    <col min="3837" max="3837" width="18.53515625" style="3" customWidth="1"/>
    <col min="3838" max="4077" width="9.15234375" style="3"/>
    <col min="4078" max="4078" width="6.84375" style="3" customWidth="1"/>
    <col min="4079" max="4079" width="14.84375" style="3" customWidth="1"/>
    <col min="4080" max="4080" width="12.4609375" style="3" customWidth="1"/>
    <col min="4081" max="4081" width="25.53515625" style="3" customWidth="1"/>
    <col min="4082" max="4082" width="15.53515625" style="3" customWidth="1"/>
    <col min="4083" max="4083" width="113.15234375" style="3" customWidth="1"/>
    <col min="4084" max="4084" width="19.23046875" style="3" customWidth="1"/>
    <col min="4085" max="4085" width="25.15234375" style="3" customWidth="1"/>
    <col min="4086" max="4086" width="9" style="3" customWidth="1"/>
    <col min="4087" max="4087" width="34.4609375" style="3" customWidth="1"/>
    <col min="4088" max="4088" width="12.84375" style="3" customWidth="1"/>
    <col min="4089" max="4089" width="14.69140625" style="3" customWidth="1"/>
    <col min="4090" max="4090" width="19" style="3" customWidth="1"/>
    <col min="4091" max="4091" width="31.53515625" style="3" customWidth="1"/>
    <col min="4092" max="4092" width="9.15234375" style="3"/>
    <col min="4093" max="4093" width="18.53515625" style="3" customWidth="1"/>
    <col min="4094" max="4333" width="9.15234375" style="3"/>
    <col min="4334" max="4334" width="6.84375" style="3" customWidth="1"/>
    <col min="4335" max="4335" width="14.84375" style="3" customWidth="1"/>
    <col min="4336" max="4336" width="12.4609375" style="3" customWidth="1"/>
    <col min="4337" max="4337" width="25.53515625" style="3" customWidth="1"/>
    <col min="4338" max="4338" width="15.53515625" style="3" customWidth="1"/>
    <col min="4339" max="4339" width="113.15234375" style="3" customWidth="1"/>
    <col min="4340" max="4340" width="19.23046875" style="3" customWidth="1"/>
    <col min="4341" max="4341" width="25.15234375" style="3" customWidth="1"/>
    <col min="4342" max="4342" width="9" style="3" customWidth="1"/>
    <col min="4343" max="4343" width="34.4609375" style="3" customWidth="1"/>
    <col min="4344" max="4344" width="12.84375" style="3" customWidth="1"/>
    <col min="4345" max="4345" width="14.69140625" style="3" customWidth="1"/>
    <col min="4346" max="4346" width="19" style="3" customWidth="1"/>
    <col min="4347" max="4347" width="31.53515625" style="3" customWidth="1"/>
    <col min="4348" max="4348" width="9.15234375" style="3"/>
    <col min="4349" max="4349" width="18.53515625" style="3" customWidth="1"/>
    <col min="4350" max="4589" width="9.15234375" style="3"/>
    <col min="4590" max="4590" width="6.84375" style="3" customWidth="1"/>
    <col min="4591" max="4591" width="14.84375" style="3" customWidth="1"/>
    <col min="4592" max="4592" width="12.4609375" style="3" customWidth="1"/>
    <col min="4593" max="4593" width="25.53515625" style="3" customWidth="1"/>
    <col min="4594" max="4594" width="15.53515625" style="3" customWidth="1"/>
    <col min="4595" max="4595" width="113.15234375" style="3" customWidth="1"/>
    <col min="4596" max="4596" width="19.23046875" style="3" customWidth="1"/>
    <col min="4597" max="4597" width="25.15234375" style="3" customWidth="1"/>
    <col min="4598" max="4598" width="9" style="3" customWidth="1"/>
    <col min="4599" max="4599" width="34.4609375" style="3" customWidth="1"/>
    <col min="4600" max="4600" width="12.84375" style="3" customWidth="1"/>
    <col min="4601" max="4601" width="14.69140625" style="3" customWidth="1"/>
    <col min="4602" max="4602" width="19" style="3" customWidth="1"/>
    <col min="4603" max="4603" width="31.53515625" style="3" customWidth="1"/>
    <col min="4604" max="4604" width="9.15234375" style="3"/>
    <col min="4605" max="4605" width="18.53515625" style="3" customWidth="1"/>
    <col min="4606" max="4845" width="9.15234375" style="3"/>
    <col min="4846" max="4846" width="6.84375" style="3" customWidth="1"/>
    <col min="4847" max="4847" width="14.84375" style="3" customWidth="1"/>
    <col min="4848" max="4848" width="12.4609375" style="3" customWidth="1"/>
    <col min="4849" max="4849" width="25.53515625" style="3" customWidth="1"/>
    <col min="4850" max="4850" width="15.53515625" style="3" customWidth="1"/>
    <col min="4851" max="4851" width="113.15234375" style="3" customWidth="1"/>
    <col min="4852" max="4852" width="19.23046875" style="3" customWidth="1"/>
    <col min="4853" max="4853" width="25.15234375" style="3" customWidth="1"/>
    <col min="4854" max="4854" width="9" style="3" customWidth="1"/>
    <col min="4855" max="4855" width="34.4609375" style="3" customWidth="1"/>
    <col min="4856" max="4856" width="12.84375" style="3" customWidth="1"/>
    <col min="4857" max="4857" width="14.69140625" style="3" customWidth="1"/>
    <col min="4858" max="4858" width="19" style="3" customWidth="1"/>
    <col min="4859" max="4859" width="31.53515625" style="3" customWidth="1"/>
    <col min="4860" max="4860" width="9.15234375" style="3"/>
    <col min="4861" max="4861" width="18.53515625" style="3" customWidth="1"/>
    <col min="4862" max="5101" width="9.15234375" style="3"/>
    <col min="5102" max="5102" width="6.84375" style="3" customWidth="1"/>
    <col min="5103" max="5103" width="14.84375" style="3" customWidth="1"/>
    <col min="5104" max="5104" width="12.4609375" style="3" customWidth="1"/>
    <col min="5105" max="5105" width="25.53515625" style="3" customWidth="1"/>
    <col min="5106" max="5106" width="15.53515625" style="3" customWidth="1"/>
    <col min="5107" max="5107" width="113.15234375" style="3" customWidth="1"/>
    <col min="5108" max="5108" width="19.23046875" style="3" customWidth="1"/>
    <col min="5109" max="5109" width="25.15234375" style="3" customWidth="1"/>
    <col min="5110" max="5110" width="9" style="3" customWidth="1"/>
    <col min="5111" max="5111" width="34.4609375" style="3" customWidth="1"/>
    <col min="5112" max="5112" width="12.84375" style="3" customWidth="1"/>
    <col min="5113" max="5113" width="14.69140625" style="3" customWidth="1"/>
    <col min="5114" max="5114" width="19" style="3" customWidth="1"/>
    <col min="5115" max="5115" width="31.53515625" style="3" customWidth="1"/>
    <col min="5116" max="5116" width="9.15234375" style="3"/>
    <col min="5117" max="5117" width="18.53515625" style="3" customWidth="1"/>
    <col min="5118" max="5357" width="9.15234375" style="3"/>
    <col min="5358" max="5358" width="6.84375" style="3" customWidth="1"/>
    <col min="5359" max="5359" width="14.84375" style="3" customWidth="1"/>
    <col min="5360" max="5360" width="12.4609375" style="3" customWidth="1"/>
    <col min="5361" max="5361" width="25.53515625" style="3" customWidth="1"/>
    <col min="5362" max="5362" width="15.53515625" style="3" customWidth="1"/>
    <col min="5363" max="5363" width="113.15234375" style="3" customWidth="1"/>
    <col min="5364" max="5364" width="19.23046875" style="3" customWidth="1"/>
    <col min="5365" max="5365" width="25.15234375" style="3" customWidth="1"/>
    <col min="5366" max="5366" width="9" style="3" customWidth="1"/>
    <col min="5367" max="5367" width="34.4609375" style="3" customWidth="1"/>
    <col min="5368" max="5368" width="12.84375" style="3" customWidth="1"/>
    <col min="5369" max="5369" width="14.69140625" style="3" customWidth="1"/>
    <col min="5370" max="5370" width="19" style="3" customWidth="1"/>
    <col min="5371" max="5371" width="31.53515625" style="3" customWidth="1"/>
    <col min="5372" max="5372" width="9.15234375" style="3"/>
    <col min="5373" max="5373" width="18.53515625" style="3" customWidth="1"/>
    <col min="5374" max="5613" width="9.15234375" style="3"/>
    <col min="5614" max="5614" width="6.84375" style="3" customWidth="1"/>
    <col min="5615" max="5615" width="14.84375" style="3" customWidth="1"/>
    <col min="5616" max="5616" width="12.4609375" style="3" customWidth="1"/>
    <col min="5617" max="5617" width="25.53515625" style="3" customWidth="1"/>
    <col min="5618" max="5618" width="15.53515625" style="3" customWidth="1"/>
    <col min="5619" max="5619" width="113.15234375" style="3" customWidth="1"/>
    <col min="5620" max="5620" width="19.23046875" style="3" customWidth="1"/>
    <col min="5621" max="5621" width="25.15234375" style="3" customWidth="1"/>
    <col min="5622" max="5622" width="9" style="3" customWidth="1"/>
    <col min="5623" max="5623" width="34.4609375" style="3" customWidth="1"/>
    <col min="5624" max="5624" width="12.84375" style="3" customWidth="1"/>
    <col min="5625" max="5625" width="14.69140625" style="3" customWidth="1"/>
    <col min="5626" max="5626" width="19" style="3" customWidth="1"/>
    <col min="5627" max="5627" width="31.53515625" style="3" customWidth="1"/>
    <col min="5628" max="5628" width="9.15234375" style="3"/>
    <col min="5629" max="5629" width="18.53515625" style="3" customWidth="1"/>
    <col min="5630" max="5869" width="9.15234375" style="3"/>
    <col min="5870" max="5870" width="6.84375" style="3" customWidth="1"/>
    <col min="5871" max="5871" width="14.84375" style="3" customWidth="1"/>
    <col min="5872" max="5872" width="12.4609375" style="3" customWidth="1"/>
    <col min="5873" max="5873" width="25.53515625" style="3" customWidth="1"/>
    <col min="5874" max="5874" width="15.53515625" style="3" customWidth="1"/>
    <col min="5875" max="5875" width="113.15234375" style="3" customWidth="1"/>
    <col min="5876" max="5876" width="19.23046875" style="3" customWidth="1"/>
    <col min="5877" max="5877" width="25.15234375" style="3" customWidth="1"/>
    <col min="5878" max="5878" width="9" style="3" customWidth="1"/>
    <col min="5879" max="5879" width="34.4609375" style="3" customWidth="1"/>
    <col min="5880" max="5880" width="12.84375" style="3" customWidth="1"/>
    <col min="5881" max="5881" width="14.69140625" style="3" customWidth="1"/>
    <col min="5882" max="5882" width="19" style="3" customWidth="1"/>
    <col min="5883" max="5883" width="31.53515625" style="3" customWidth="1"/>
    <col min="5884" max="5884" width="9.15234375" style="3"/>
    <col min="5885" max="5885" width="18.53515625" style="3" customWidth="1"/>
    <col min="5886" max="6125" width="9.15234375" style="3"/>
    <col min="6126" max="6126" width="6.84375" style="3" customWidth="1"/>
    <col min="6127" max="6127" width="14.84375" style="3" customWidth="1"/>
    <col min="6128" max="6128" width="12.4609375" style="3" customWidth="1"/>
    <col min="6129" max="6129" width="25.53515625" style="3" customWidth="1"/>
    <col min="6130" max="6130" width="15.53515625" style="3" customWidth="1"/>
    <col min="6131" max="6131" width="113.15234375" style="3" customWidth="1"/>
    <col min="6132" max="6132" width="19.23046875" style="3" customWidth="1"/>
    <col min="6133" max="6133" width="25.15234375" style="3" customWidth="1"/>
    <col min="6134" max="6134" width="9" style="3" customWidth="1"/>
    <col min="6135" max="6135" width="34.4609375" style="3" customWidth="1"/>
    <col min="6136" max="6136" width="12.84375" style="3" customWidth="1"/>
    <col min="6137" max="6137" width="14.69140625" style="3" customWidth="1"/>
    <col min="6138" max="6138" width="19" style="3" customWidth="1"/>
    <col min="6139" max="6139" width="31.53515625" style="3" customWidth="1"/>
    <col min="6140" max="6140" width="9.15234375" style="3"/>
    <col min="6141" max="6141" width="18.53515625" style="3" customWidth="1"/>
    <col min="6142" max="6381" width="9.15234375" style="3"/>
    <col min="6382" max="6382" width="6.84375" style="3" customWidth="1"/>
    <col min="6383" max="6383" width="14.84375" style="3" customWidth="1"/>
    <col min="6384" max="6384" width="12.4609375" style="3" customWidth="1"/>
    <col min="6385" max="6385" width="25.53515625" style="3" customWidth="1"/>
    <col min="6386" max="6386" width="15.53515625" style="3" customWidth="1"/>
    <col min="6387" max="6387" width="113.15234375" style="3" customWidth="1"/>
    <col min="6388" max="6388" width="19.23046875" style="3" customWidth="1"/>
    <col min="6389" max="6389" width="25.15234375" style="3" customWidth="1"/>
    <col min="6390" max="6390" width="9" style="3" customWidth="1"/>
    <col min="6391" max="6391" width="34.4609375" style="3" customWidth="1"/>
    <col min="6392" max="6392" width="12.84375" style="3" customWidth="1"/>
    <col min="6393" max="6393" width="14.69140625" style="3" customWidth="1"/>
    <col min="6394" max="6394" width="19" style="3" customWidth="1"/>
    <col min="6395" max="6395" width="31.53515625" style="3" customWidth="1"/>
    <col min="6396" max="6396" width="9.15234375" style="3"/>
    <col min="6397" max="6397" width="18.53515625" style="3" customWidth="1"/>
    <col min="6398" max="6637" width="9.15234375" style="3"/>
    <col min="6638" max="6638" width="6.84375" style="3" customWidth="1"/>
    <col min="6639" max="6639" width="14.84375" style="3" customWidth="1"/>
    <col min="6640" max="6640" width="12.4609375" style="3" customWidth="1"/>
    <col min="6641" max="6641" width="25.53515625" style="3" customWidth="1"/>
    <col min="6642" max="6642" width="15.53515625" style="3" customWidth="1"/>
    <col min="6643" max="6643" width="113.15234375" style="3" customWidth="1"/>
    <col min="6644" max="6644" width="19.23046875" style="3" customWidth="1"/>
    <col min="6645" max="6645" width="25.15234375" style="3" customWidth="1"/>
    <col min="6646" max="6646" width="9" style="3" customWidth="1"/>
    <col min="6647" max="6647" width="34.4609375" style="3" customWidth="1"/>
    <col min="6648" max="6648" width="12.84375" style="3" customWidth="1"/>
    <col min="6649" max="6649" width="14.69140625" style="3" customWidth="1"/>
    <col min="6650" max="6650" width="19" style="3" customWidth="1"/>
    <col min="6651" max="6651" width="31.53515625" style="3" customWidth="1"/>
    <col min="6652" max="6652" width="9.15234375" style="3"/>
    <col min="6653" max="6653" width="18.53515625" style="3" customWidth="1"/>
    <col min="6654" max="6893" width="9.15234375" style="3"/>
    <col min="6894" max="6894" width="6.84375" style="3" customWidth="1"/>
    <col min="6895" max="6895" width="14.84375" style="3" customWidth="1"/>
    <col min="6896" max="6896" width="12.4609375" style="3" customWidth="1"/>
    <col min="6897" max="6897" width="25.53515625" style="3" customWidth="1"/>
    <col min="6898" max="6898" width="15.53515625" style="3" customWidth="1"/>
    <col min="6899" max="6899" width="113.15234375" style="3" customWidth="1"/>
    <col min="6900" max="6900" width="19.23046875" style="3" customWidth="1"/>
    <col min="6901" max="6901" width="25.15234375" style="3" customWidth="1"/>
    <col min="6902" max="6902" width="9" style="3" customWidth="1"/>
    <col min="6903" max="6903" width="34.4609375" style="3" customWidth="1"/>
    <col min="6904" max="6904" width="12.84375" style="3" customWidth="1"/>
    <col min="6905" max="6905" width="14.69140625" style="3" customWidth="1"/>
    <col min="6906" max="6906" width="19" style="3" customWidth="1"/>
    <col min="6907" max="6907" width="31.53515625" style="3" customWidth="1"/>
    <col min="6908" max="6908" width="9.15234375" style="3"/>
    <col min="6909" max="6909" width="18.53515625" style="3" customWidth="1"/>
    <col min="6910" max="7149" width="9.15234375" style="3"/>
    <col min="7150" max="7150" width="6.84375" style="3" customWidth="1"/>
    <col min="7151" max="7151" width="14.84375" style="3" customWidth="1"/>
    <col min="7152" max="7152" width="12.4609375" style="3" customWidth="1"/>
    <col min="7153" max="7153" width="25.53515625" style="3" customWidth="1"/>
    <col min="7154" max="7154" width="15.53515625" style="3" customWidth="1"/>
    <col min="7155" max="7155" width="113.15234375" style="3" customWidth="1"/>
    <col min="7156" max="7156" width="19.23046875" style="3" customWidth="1"/>
    <col min="7157" max="7157" width="25.15234375" style="3" customWidth="1"/>
    <col min="7158" max="7158" width="9" style="3" customWidth="1"/>
    <col min="7159" max="7159" width="34.4609375" style="3" customWidth="1"/>
    <col min="7160" max="7160" width="12.84375" style="3" customWidth="1"/>
    <col min="7161" max="7161" width="14.69140625" style="3" customWidth="1"/>
    <col min="7162" max="7162" width="19" style="3" customWidth="1"/>
    <col min="7163" max="7163" width="31.53515625" style="3" customWidth="1"/>
    <col min="7164" max="7164" width="9.15234375" style="3"/>
    <col min="7165" max="7165" width="18.53515625" style="3" customWidth="1"/>
    <col min="7166" max="7405" width="9.15234375" style="3"/>
    <col min="7406" max="7406" width="6.84375" style="3" customWidth="1"/>
    <col min="7407" max="7407" width="14.84375" style="3" customWidth="1"/>
    <col min="7408" max="7408" width="12.4609375" style="3" customWidth="1"/>
    <col min="7409" max="7409" width="25.53515625" style="3" customWidth="1"/>
    <col min="7410" max="7410" width="15.53515625" style="3" customWidth="1"/>
    <col min="7411" max="7411" width="113.15234375" style="3" customWidth="1"/>
    <col min="7412" max="7412" width="19.23046875" style="3" customWidth="1"/>
    <col min="7413" max="7413" width="25.15234375" style="3" customWidth="1"/>
    <col min="7414" max="7414" width="9" style="3" customWidth="1"/>
    <col min="7415" max="7415" width="34.4609375" style="3" customWidth="1"/>
    <col min="7416" max="7416" width="12.84375" style="3" customWidth="1"/>
    <col min="7417" max="7417" width="14.69140625" style="3" customWidth="1"/>
    <col min="7418" max="7418" width="19" style="3" customWidth="1"/>
    <col min="7419" max="7419" width="31.53515625" style="3" customWidth="1"/>
    <col min="7420" max="7420" width="9.15234375" style="3"/>
    <col min="7421" max="7421" width="18.53515625" style="3" customWidth="1"/>
    <col min="7422" max="7661" width="9.15234375" style="3"/>
    <col min="7662" max="7662" width="6.84375" style="3" customWidth="1"/>
    <col min="7663" max="7663" width="14.84375" style="3" customWidth="1"/>
    <col min="7664" max="7664" width="12.4609375" style="3" customWidth="1"/>
    <col min="7665" max="7665" width="25.53515625" style="3" customWidth="1"/>
    <col min="7666" max="7666" width="15.53515625" style="3" customWidth="1"/>
    <col min="7667" max="7667" width="113.15234375" style="3" customWidth="1"/>
    <col min="7668" max="7668" width="19.23046875" style="3" customWidth="1"/>
    <col min="7669" max="7669" width="25.15234375" style="3" customWidth="1"/>
    <col min="7670" max="7670" width="9" style="3" customWidth="1"/>
    <col min="7671" max="7671" width="34.4609375" style="3" customWidth="1"/>
    <col min="7672" max="7672" width="12.84375" style="3" customWidth="1"/>
    <col min="7673" max="7673" width="14.69140625" style="3" customWidth="1"/>
    <col min="7674" max="7674" width="19" style="3" customWidth="1"/>
    <col min="7675" max="7675" width="31.53515625" style="3" customWidth="1"/>
    <col min="7676" max="7676" width="9.15234375" style="3"/>
    <col min="7677" max="7677" width="18.53515625" style="3" customWidth="1"/>
    <col min="7678" max="7917" width="9.15234375" style="3"/>
    <col min="7918" max="7918" width="6.84375" style="3" customWidth="1"/>
    <col min="7919" max="7919" width="14.84375" style="3" customWidth="1"/>
    <col min="7920" max="7920" width="12.4609375" style="3" customWidth="1"/>
    <col min="7921" max="7921" width="25.53515625" style="3" customWidth="1"/>
    <col min="7922" max="7922" width="15.53515625" style="3" customWidth="1"/>
    <col min="7923" max="7923" width="113.15234375" style="3" customWidth="1"/>
    <col min="7924" max="7924" width="19.23046875" style="3" customWidth="1"/>
    <col min="7925" max="7925" width="25.15234375" style="3" customWidth="1"/>
    <col min="7926" max="7926" width="9" style="3" customWidth="1"/>
    <col min="7927" max="7927" width="34.4609375" style="3" customWidth="1"/>
    <col min="7928" max="7928" width="12.84375" style="3" customWidth="1"/>
    <col min="7929" max="7929" width="14.69140625" style="3" customWidth="1"/>
    <col min="7930" max="7930" width="19" style="3" customWidth="1"/>
    <col min="7931" max="7931" width="31.53515625" style="3" customWidth="1"/>
    <col min="7932" max="7932" width="9.15234375" style="3"/>
    <col min="7933" max="7933" width="18.53515625" style="3" customWidth="1"/>
    <col min="7934" max="8173" width="9.15234375" style="3"/>
    <col min="8174" max="8174" width="6.84375" style="3" customWidth="1"/>
    <col min="8175" max="8175" width="14.84375" style="3" customWidth="1"/>
    <col min="8176" max="8176" width="12.4609375" style="3" customWidth="1"/>
    <col min="8177" max="8177" width="25.53515625" style="3" customWidth="1"/>
    <col min="8178" max="8178" width="15.53515625" style="3" customWidth="1"/>
    <col min="8179" max="8179" width="113.15234375" style="3" customWidth="1"/>
    <col min="8180" max="8180" width="19.23046875" style="3" customWidth="1"/>
    <col min="8181" max="8181" width="25.15234375" style="3" customWidth="1"/>
    <col min="8182" max="8182" width="9" style="3" customWidth="1"/>
    <col min="8183" max="8183" width="34.4609375" style="3" customWidth="1"/>
    <col min="8184" max="8184" width="12.84375" style="3" customWidth="1"/>
    <col min="8185" max="8185" width="14.69140625" style="3" customWidth="1"/>
    <col min="8186" max="8186" width="19" style="3" customWidth="1"/>
    <col min="8187" max="8187" width="31.53515625" style="3" customWidth="1"/>
    <col min="8188" max="8188" width="9.15234375" style="3"/>
    <col min="8189" max="8189" width="18.53515625" style="3" customWidth="1"/>
    <col min="8190" max="8429" width="9.15234375" style="3"/>
    <col min="8430" max="8430" width="6.84375" style="3" customWidth="1"/>
    <col min="8431" max="8431" width="14.84375" style="3" customWidth="1"/>
    <col min="8432" max="8432" width="12.4609375" style="3" customWidth="1"/>
    <col min="8433" max="8433" width="25.53515625" style="3" customWidth="1"/>
    <col min="8434" max="8434" width="15.53515625" style="3" customWidth="1"/>
    <col min="8435" max="8435" width="113.15234375" style="3" customWidth="1"/>
    <col min="8436" max="8436" width="19.23046875" style="3" customWidth="1"/>
    <col min="8437" max="8437" width="25.15234375" style="3" customWidth="1"/>
    <col min="8438" max="8438" width="9" style="3" customWidth="1"/>
    <col min="8439" max="8439" width="34.4609375" style="3" customWidth="1"/>
    <col min="8440" max="8440" width="12.84375" style="3" customWidth="1"/>
    <col min="8441" max="8441" width="14.69140625" style="3" customWidth="1"/>
    <col min="8442" max="8442" width="19" style="3" customWidth="1"/>
    <col min="8443" max="8443" width="31.53515625" style="3" customWidth="1"/>
    <col min="8444" max="8444" width="9.15234375" style="3"/>
    <col min="8445" max="8445" width="18.53515625" style="3" customWidth="1"/>
    <col min="8446" max="8685" width="9.15234375" style="3"/>
    <col min="8686" max="8686" width="6.84375" style="3" customWidth="1"/>
    <col min="8687" max="8687" width="14.84375" style="3" customWidth="1"/>
    <col min="8688" max="8688" width="12.4609375" style="3" customWidth="1"/>
    <col min="8689" max="8689" width="25.53515625" style="3" customWidth="1"/>
    <col min="8690" max="8690" width="15.53515625" style="3" customWidth="1"/>
    <col min="8691" max="8691" width="113.15234375" style="3" customWidth="1"/>
    <col min="8692" max="8692" width="19.23046875" style="3" customWidth="1"/>
    <col min="8693" max="8693" width="25.15234375" style="3" customWidth="1"/>
    <col min="8694" max="8694" width="9" style="3" customWidth="1"/>
    <col min="8695" max="8695" width="34.4609375" style="3" customWidth="1"/>
    <col min="8696" max="8696" width="12.84375" style="3" customWidth="1"/>
    <col min="8697" max="8697" width="14.69140625" style="3" customWidth="1"/>
    <col min="8698" max="8698" width="19" style="3" customWidth="1"/>
    <col min="8699" max="8699" width="31.53515625" style="3" customWidth="1"/>
    <col min="8700" max="8700" width="9.15234375" style="3"/>
    <col min="8701" max="8701" width="18.53515625" style="3" customWidth="1"/>
    <col min="8702" max="8941" width="9.15234375" style="3"/>
    <col min="8942" max="8942" width="6.84375" style="3" customWidth="1"/>
    <col min="8943" max="8943" width="14.84375" style="3" customWidth="1"/>
    <col min="8944" max="8944" width="12.4609375" style="3" customWidth="1"/>
    <col min="8945" max="8945" width="25.53515625" style="3" customWidth="1"/>
    <col min="8946" max="8946" width="15.53515625" style="3" customWidth="1"/>
    <col min="8947" max="8947" width="113.15234375" style="3" customWidth="1"/>
    <col min="8948" max="8948" width="19.23046875" style="3" customWidth="1"/>
    <col min="8949" max="8949" width="25.15234375" style="3" customWidth="1"/>
    <col min="8950" max="8950" width="9" style="3" customWidth="1"/>
    <col min="8951" max="8951" width="34.4609375" style="3" customWidth="1"/>
    <col min="8952" max="8952" width="12.84375" style="3" customWidth="1"/>
    <col min="8953" max="8953" width="14.69140625" style="3" customWidth="1"/>
    <col min="8954" max="8954" width="19" style="3" customWidth="1"/>
    <col min="8955" max="8955" width="31.53515625" style="3" customWidth="1"/>
    <col min="8956" max="8956" width="9.15234375" style="3"/>
    <col min="8957" max="8957" width="18.53515625" style="3" customWidth="1"/>
    <col min="8958" max="9197" width="9.15234375" style="3"/>
    <col min="9198" max="9198" width="6.84375" style="3" customWidth="1"/>
    <col min="9199" max="9199" width="14.84375" style="3" customWidth="1"/>
    <col min="9200" max="9200" width="12.4609375" style="3" customWidth="1"/>
    <col min="9201" max="9201" width="25.53515625" style="3" customWidth="1"/>
    <col min="9202" max="9202" width="15.53515625" style="3" customWidth="1"/>
    <col min="9203" max="9203" width="113.15234375" style="3" customWidth="1"/>
    <col min="9204" max="9204" width="19.23046875" style="3" customWidth="1"/>
    <col min="9205" max="9205" width="25.15234375" style="3" customWidth="1"/>
    <col min="9206" max="9206" width="9" style="3" customWidth="1"/>
    <col min="9207" max="9207" width="34.4609375" style="3" customWidth="1"/>
    <col min="9208" max="9208" width="12.84375" style="3" customWidth="1"/>
    <col min="9209" max="9209" width="14.69140625" style="3" customWidth="1"/>
    <col min="9210" max="9210" width="19" style="3" customWidth="1"/>
    <col min="9211" max="9211" width="31.53515625" style="3" customWidth="1"/>
    <col min="9212" max="9212" width="9.15234375" style="3"/>
    <col min="9213" max="9213" width="18.53515625" style="3" customWidth="1"/>
    <col min="9214" max="9453" width="9.15234375" style="3"/>
    <col min="9454" max="9454" width="6.84375" style="3" customWidth="1"/>
    <col min="9455" max="9455" width="14.84375" style="3" customWidth="1"/>
    <col min="9456" max="9456" width="12.4609375" style="3" customWidth="1"/>
    <col min="9457" max="9457" width="25.53515625" style="3" customWidth="1"/>
    <col min="9458" max="9458" width="15.53515625" style="3" customWidth="1"/>
    <col min="9459" max="9459" width="113.15234375" style="3" customWidth="1"/>
    <col min="9460" max="9460" width="19.23046875" style="3" customWidth="1"/>
    <col min="9461" max="9461" width="25.15234375" style="3" customWidth="1"/>
    <col min="9462" max="9462" width="9" style="3" customWidth="1"/>
    <col min="9463" max="9463" width="34.4609375" style="3" customWidth="1"/>
    <col min="9464" max="9464" width="12.84375" style="3" customWidth="1"/>
    <col min="9465" max="9465" width="14.69140625" style="3" customWidth="1"/>
    <col min="9466" max="9466" width="19" style="3" customWidth="1"/>
    <col min="9467" max="9467" width="31.53515625" style="3" customWidth="1"/>
    <col min="9468" max="9468" width="9.15234375" style="3"/>
    <col min="9469" max="9469" width="18.53515625" style="3" customWidth="1"/>
    <col min="9470" max="9709" width="9.15234375" style="3"/>
    <col min="9710" max="9710" width="6.84375" style="3" customWidth="1"/>
    <col min="9711" max="9711" width="14.84375" style="3" customWidth="1"/>
    <col min="9712" max="9712" width="12.4609375" style="3" customWidth="1"/>
    <col min="9713" max="9713" width="25.53515625" style="3" customWidth="1"/>
    <col min="9714" max="9714" width="15.53515625" style="3" customWidth="1"/>
    <col min="9715" max="9715" width="113.15234375" style="3" customWidth="1"/>
    <col min="9716" max="9716" width="19.23046875" style="3" customWidth="1"/>
    <col min="9717" max="9717" width="25.15234375" style="3" customWidth="1"/>
    <col min="9718" max="9718" width="9" style="3" customWidth="1"/>
    <col min="9719" max="9719" width="34.4609375" style="3" customWidth="1"/>
    <col min="9720" max="9720" width="12.84375" style="3" customWidth="1"/>
    <col min="9721" max="9721" width="14.69140625" style="3" customWidth="1"/>
    <col min="9722" max="9722" width="19" style="3" customWidth="1"/>
    <col min="9723" max="9723" width="31.53515625" style="3" customWidth="1"/>
    <col min="9724" max="9724" width="9.15234375" style="3"/>
    <col min="9725" max="9725" width="18.53515625" style="3" customWidth="1"/>
    <col min="9726" max="9965" width="9.15234375" style="3"/>
    <col min="9966" max="9966" width="6.84375" style="3" customWidth="1"/>
    <col min="9967" max="9967" width="14.84375" style="3" customWidth="1"/>
    <col min="9968" max="9968" width="12.4609375" style="3" customWidth="1"/>
    <col min="9969" max="9969" width="25.53515625" style="3" customWidth="1"/>
    <col min="9970" max="9970" width="15.53515625" style="3" customWidth="1"/>
    <col min="9971" max="9971" width="113.15234375" style="3" customWidth="1"/>
    <col min="9972" max="9972" width="19.23046875" style="3" customWidth="1"/>
    <col min="9973" max="9973" width="25.15234375" style="3" customWidth="1"/>
    <col min="9974" max="9974" width="9" style="3" customWidth="1"/>
    <col min="9975" max="9975" width="34.4609375" style="3" customWidth="1"/>
    <col min="9976" max="9976" width="12.84375" style="3" customWidth="1"/>
    <col min="9977" max="9977" width="14.69140625" style="3" customWidth="1"/>
    <col min="9978" max="9978" width="19" style="3" customWidth="1"/>
    <col min="9979" max="9979" width="31.53515625" style="3" customWidth="1"/>
    <col min="9980" max="9980" width="9.15234375" style="3"/>
    <col min="9981" max="9981" width="18.53515625" style="3" customWidth="1"/>
    <col min="9982" max="10221" width="9.15234375" style="3"/>
    <col min="10222" max="10222" width="6.84375" style="3" customWidth="1"/>
    <col min="10223" max="10223" width="14.84375" style="3" customWidth="1"/>
    <col min="10224" max="10224" width="12.4609375" style="3" customWidth="1"/>
    <col min="10225" max="10225" width="25.53515625" style="3" customWidth="1"/>
    <col min="10226" max="10226" width="15.53515625" style="3" customWidth="1"/>
    <col min="10227" max="10227" width="113.15234375" style="3" customWidth="1"/>
    <col min="10228" max="10228" width="19.23046875" style="3" customWidth="1"/>
    <col min="10229" max="10229" width="25.15234375" style="3" customWidth="1"/>
    <col min="10230" max="10230" width="9" style="3" customWidth="1"/>
    <col min="10231" max="10231" width="34.4609375" style="3" customWidth="1"/>
    <col min="10232" max="10232" width="12.84375" style="3" customWidth="1"/>
    <col min="10233" max="10233" width="14.69140625" style="3" customWidth="1"/>
    <col min="10234" max="10234" width="19" style="3" customWidth="1"/>
    <col min="10235" max="10235" width="31.53515625" style="3" customWidth="1"/>
    <col min="10236" max="10236" width="9.15234375" style="3"/>
    <col min="10237" max="10237" width="18.53515625" style="3" customWidth="1"/>
    <col min="10238" max="10477" width="9.15234375" style="3"/>
    <col min="10478" max="10478" width="6.84375" style="3" customWidth="1"/>
    <col min="10479" max="10479" width="14.84375" style="3" customWidth="1"/>
    <col min="10480" max="10480" width="12.4609375" style="3" customWidth="1"/>
    <col min="10481" max="10481" width="25.53515625" style="3" customWidth="1"/>
    <col min="10482" max="10482" width="15.53515625" style="3" customWidth="1"/>
    <col min="10483" max="10483" width="113.15234375" style="3" customWidth="1"/>
    <col min="10484" max="10484" width="19.23046875" style="3" customWidth="1"/>
    <col min="10485" max="10485" width="25.15234375" style="3" customWidth="1"/>
    <col min="10486" max="10486" width="9" style="3" customWidth="1"/>
    <col min="10487" max="10487" width="34.4609375" style="3" customWidth="1"/>
    <col min="10488" max="10488" width="12.84375" style="3" customWidth="1"/>
    <col min="10489" max="10489" width="14.69140625" style="3" customWidth="1"/>
    <col min="10490" max="10490" width="19" style="3" customWidth="1"/>
    <col min="10491" max="10491" width="31.53515625" style="3" customWidth="1"/>
    <col min="10492" max="10492" width="9.15234375" style="3"/>
    <col min="10493" max="10493" width="18.53515625" style="3" customWidth="1"/>
    <col min="10494" max="10733" width="9.15234375" style="3"/>
    <col min="10734" max="10734" width="6.84375" style="3" customWidth="1"/>
    <col min="10735" max="10735" width="14.84375" style="3" customWidth="1"/>
    <col min="10736" max="10736" width="12.4609375" style="3" customWidth="1"/>
    <col min="10737" max="10737" width="25.53515625" style="3" customWidth="1"/>
    <col min="10738" max="10738" width="15.53515625" style="3" customWidth="1"/>
    <col min="10739" max="10739" width="113.15234375" style="3" customWidth="1"/>
    <col min="10740" max="10740" width="19.23046875" style="3" customWidth="1"/>
    <col min="10741" max="10741" width="25.15234375" style="3" customWidth="1"/>
    <col min="10742" max="10742" width="9" style="3" customWidth="1"/>
    <col min="10743" max="10743" width="34.4609375" style="3" customWidth="1"/>
    <col min="10744" max="10744" width="12.84375" style="3" customWidth="1"/>
    <col min="10745" max="10745" width="14.69140625" style="3" customWidth="1"/>
    <col min="10746" max="10746" width="19" style="3" customWidth="1"/>
    <col min="10747" max="10747" width="31.53515625" style="3" customWidth="1"/>
    <col min="10748" max="10748" width="9.15234375" style="3"/>
    <col min="10749" max="10749" width="18.53515625" style="3" customWidth="1"/>
    <col min="10750" max="10989" width="9.15234375" style="3"/>
    <col min="10990" max="10990" width="6.84375" style="3" customWidth="1"/>
    <col min="10991" max="10991" width="14.84375" style="3" customWidth="1"/>
    <col min="10992" max="10992" width="12.4609375" style="3" customWidth="1"/>
    <col min="10993" max="10993" width="25.53515625" style="3" customWidth="1"/>
    <col min="10994" max="10994" width="15.53515625" style="3" customWidth="1"/>
    <col min="10995" max="10995" width="113.15234375" style="3" customWidth="1"/>
    <col min="10996" max="10996" width="19.23046875" style="3" customWidth="1"/>
    <col min="10997" max="10997" width="25.15234375" style="3" customWidth="1"/>
    <col min="10998" max="10998" width="9" style="3" customWidth="1"/>
    <col min="10999" max="10999" width="34.4609375" style="3" customWidth="1"/>
    <col min="11000" max="11000" width="12.84375" style="3" customWidth="1"/>
    <col min="11001" max="11001" width="14.69140625" style="3" customWidth="1"/>
    <col min="11002" max="11002" width="19" style="3" customWidth="1"/>
    <col min="11003" max="11003" width="31.53515625" style="3" customWidth="1"/>
    <col min="11004" max="11004" width="9.15234375" style="3"/>
    <col min="11005" max="11005" width="18.53515625" style="3" customWidth="1"/>
    <col min="11006" max="11245" width="9.15234375" style="3"/>
    <col min="11246" max="11246" width="6.84375" style="3" customWidth="1"/>
    <col min="11247" max="11247" width="14.84375" style="3" customWidth="1"/>
    <col min="11248" max="11248" width="12.4609375" style="3" customWidth="1"/>
    <col min="11249" max="11249" width="25.53515625" style="3" customWidth="1"/>
    <col min="11250" max="11250" width="15.53515625" style="3" customWidth="1"/>
    <col min="11251" max="11251" width="113.15234375" style="3" customWidth="1"/>
    <col min="11252" max="11252" width="19.23046875" style="3" customWidth="1"/>
    <col min="11253" max="11253" width="25.15234375" style="3" customWidth="1"/>
    <col min="11254" max="11254" width="9" style="3" customWidth="1"/>
    <col min="11255" max="11255" width="34.4609375" style="3" customWidth="1"/>
    <col min="11256" max="11256" width="12.84375" style="3" customWidth="1"/>
    <col min="11257" max="11257" width="14.69140625" style="3" customWidth="1"/>
    <col min="11258" max="11258" width="19" style="3" customWidth="1"/>
    <col min="11259" max="11259" width="31.53515625" style="3" customWidth="1"/>
    <col min="11260" max="11260" width="9.15234375" style="3"/>
    <col min="11261" max="11261" width="18.53515625" style="3" customWidth="1"/>
    <col min="11262" max="11501" width="9.15234375" style="3"/>
    <col min="11502" max="11502" width="6.84375" style="3" customWidth="1"/>
    <col min="11503" max="11503" width="14.84375" style="3" customWidth="1"/>
    <col min="11504" max="11504" width="12.4609375" style="3" customWidth="1"/>
    <col min="11505" max="11505" width="25.53515625" style="3" customWidth="1"/>
    <col min="11506" max="11506" width="15.53515625" style="3" customWidth="1"/>
    <col min="11507" max="11507" width="113.15234375" style="3" customWidth="1"/>
    <col min="11508" max="11508" width="19.23046875" style="3" customWidth="1"/>
    <col min="11509" max="11509" width="25.15234375" style="3" customWidth="1"/>
    <col min="11510" max="11510" width="9" style="3" customWidth="1"/>
    <col min="11511" max="11511" width="34.4609375" style="3" customWidth="1"/>
    <col min="11512" max="11512" width="12.84375" style="3" customWidth="1"/>
    <col min="11513" max="11513" width="14.69140625" style="3" customWidth="1"/>
    <col min="11514" max="11514" width="19" style="3" customWidth="1"/>
    <col min="11515" max="11515" width="31.53515625" style="3" customWidth="1"/>
    <col min="11516" max="11516" width="9.15234375" style="3"/>
    <col min="11517" max="11517" width="18.53515625" style="3" customWidth="1"/>
    <col min="11518" max="11757" width="9.15234375" style="3"/>
    <col min="11758" max="11758" width="6.84375" style="3" customWidth="1"/>
    <col min="11759" max="11759" width="14.84375" style="3" customWidth="1"/>
    <col min="11760" max="11760" width="12.4609375" style="3" customWidth="1"/>
    <col min="11761" max="11761" width="25.53515625" style="3" customWidth="1"/>
    <col min="11762" max="11762" width="15.53515625" style="3" customWidth="1"/>
    <col min="11763" max="11763" width="113.15234375" style="3" customWidth="1"/>
    <col min="11764" max="11764" width="19.23046875" style="3" customWidth="1"/>
    <col min="11765" max="11765" width="25.15234375" style="3" customWidth="1"/>
    <col min="11766" max="11766" width="9" style="3" customWidth="1"/>
    <col min="11767" max="11767" width="34.4609375" style="3" customWidth="1"/>
    <col min="11768" max="11768" width="12.84375" style="3" customWidth="1"/>
    <col min="11769" max="11769" width="14.69140625" style="3" customWidth="1"/>
    <col min="11770" max="11770" width="19" style="3" customWidth="1"/>
    <col min="11771" max="11771" width="31.53515625" style="3" customWidth="1"/>
    <col min="11772" max="11772" width="9.15234375" style="3"/>
    <col min="11773" max="11773" width="18.53515625" style="3" customWidth="1"/>
    <col min="11774" max="12013" width="9.15234375" style="3"/>
    <col min="12014" max="12014" width="6.84375" style="3" customWidth="1"/>
    <col min="12015" max="12015" width="14.84375" style="3" customWidth="1"/>
    <col min="12016" max="12016" width="12.4609375" style="3" customWidth="1"/>
    <col min="12017" max="12017" width="25.53515625" style="3" customWidth="1"/>
    <col min="12018" max="12018" width="15.53515625" style="3" customWidth="1"/>
    <col min="12019" max="12019" width="113.15234375" style="3" customWidth="1"/>
    <col min="12020" max="12020" width="19.23046875" style="3" customWidth="1"/>
    <col min="12021" max="12021" width="25.15234375" style="3" customWidth="1"/>
    <col min="12022" max="12022" width="9" style="3" customWidth="1"/>
    <col min="12023" max="12023" width="34.4609375" style="3" customWidth="1"/>
    <col min="12024" max="12024" width="12.84375" style="3" customWidth="1"/>
    <col min="12025" max="12025" width="14.69140625" style="3" customWidth="1"/>
    <col min="12026" max="12026" width="19" style="3" customWidth="1"/>
    <col min="12027" max="12027" width="31.53515625" style="3" customWidth="1"/>
    <col min="12028" max="12028" width="9.15234375" style="3"/>
    <col min="12029" max="12029" width="18.53515625" style="3" customWidth="1"/>
    <col min="12030" max="12269" width="9.15234375" style="3"/>
    <col min="12270" max="12270" width="6.84375" style="3" customWidth="1"/>
    <col min="12271" max="12271" width="14.84375" style="3" customWidth="1"/>
    <col min="12272" max="12272" width="12.4609375" style="3" customWidth="1"/>
    <col min="12273" max="12273" width="25.53515625" style="3" customWidth="1"/>
    <col min="12274" max="12274" width="15.53515625" style="3" customWidth="1"/>
    <col min="12275" max="12275" width="113.15234375" style="3" customWidth="1"/>
    <col min="12276" max="12276" width="19.23046875" style="3" customWidth="1"/>
    <col min="12277" max="12277" width="25.15234375" style="3" customWidth="1"/>
    <col min="12278" max="12278" width="9" style="3" customWidth="1"/>
    <col min="12279" max="12279" width="34.4609375" style="3" customWidth="1"/>
    <col min="12280" max="12280" width="12.84375" style="3" customWidth="1"/>
    <col min="12281" max="12281" width="14.69140625" style="3" customWidth="1"/>
    <col min="12282" max="12282" width="19" style="3" customWidth="1"/>
    <col min="12283" max="12283" width="31.53515625" style="3" customWidth="1"/>
    <col min="12284" max="12284" width="9.15234375" style="3"/>
    <col min="12285" max="12285" width="18.53515625" style="3" customWidth="1"/>
    <col min="12286" max="12525" width="9.15234375" style="3"/>
    <col min="12526" max="12526" width="6.84375" style="3" customWidth="1"/>
    <col min="12527" max="12527" width="14.84375" style="3" customWidth="1"/>
    <col min="12528" max="12528" width="12.4609375" style="3" customWidth="1"/>
    <col min="12529" max="12529" width="25.53515625" style="3" customWidth="1"/>
    <col min="12530" max="12530" width="15.53515625" style="3" customWidth="1"/>
    <col min="12531" max="12531" width="113.15234375" style="3" customWidth="1"/>
    <col min="12532" max="12532" width="19.23046875" style="3" customWidth="1"/>
    <col min="12533" max="12533" width="25.15234375" style="3" customWidth="1"/>
    <col min="12534" max="12534" width="9" style="3" customWidth="1"/>
    <col min="12535" max="12535" width="34.4609375" style="3" customWidth="1"/>
    <col min="12536" max="12536" width="12.84375" style="3" customWidth="1"/>
    <col min="12537" max="12537" width="14.69140625" style="3" customWidth="1"/>
    <col min="12538" max="12538" width="19" style="3" customWidth="1"/>
    <col min="12539" max="12539" width="31.53515625" style="3" customWidth="1"/>
    <col min="12540" max="12540" width="9.15234375" style="3"/>
    <col min="12541" max="12541" width="18.53515625" style="3" customWidth="1"/>
    <col min="12542" max="12781" width="9.15234375" style="3"/>
    <col min="12782" max="12782" width="6.84375" style="3" customWidth="1"/>
    <col min="12783" max="12783" width="14.84375" style="3" customWidth="1"/>
    <col min="12784" max="12784" width="12.4609375" style="3" customWidth="1"/>
    <col min="12785" max="12785" width="25.53515625" style="3" customWidth="1"/>
    <col min="12786" max="12786" width="15.53515625" style="3" customWidth="1"/>
    <col min="12787" max="12787" width="113.15234375" style="3" customWidth="1"/>
    <col min="12788" max="12788" width="19.23046875" style="3" customWidth="1"/>
    <col min="12789" max="12789" width="25.15234375" style="3" customWidth="1"/>
    <col min="12790" max="12790" width="9" style="3" customWidth="1"/>
    <col min="12791" max="12791" width="34.4609375" style="3" customWidth="1"/>
    <col min="12792" max="12792" width="12.84375" style="3" customWidth="1"/>
    <col min="12793" max="12793" width="14.69140625" style="3" customWidth="1"/>
    <col min="12794" max="12794" width="19" style="3" customWidth="1"/>
    <col min="12795" max="12795" width="31.53515625" style="3" customWidth="1"/>
    <col min="12796" max="12796" width="9.15234375" style="3"/>
    <col min="12797" max="12797" width="18.53515625" style="3" customWidth="1"/>
    <col min="12798" max="13037" width="9.15234375" style="3"/>
    <col min="13038" max="13038" width="6.84375" style="3" customWidth="1"/>
    <col min="13039" max="13039" width="14.84375" style="3" customWidth="1"/>
    <col min="13040" max="13040" width="12.4609375" style="3" customWidth="1"/>
    <col min="13041" max="13041" width="25.53515625" style="3" customWidth="1"/>
    <col min="13042" max="13042" width="15.53515625" style="3" customWidth="1"/>
    <col min="13043" max="13043" width="113.15234375" style="3" customWidth="1"/>
    <col min="13044" max="13044" width="19.23046875" style="3" customWidth="1"/>
    <col min="13045" max="13045" width="25.15234375" style="3" customWidth="1"/>
    <col min="13046" max="13046" width="9" style="3" customWidth="1"/>
    <col min="13047" max="13047" width="34.4609375" style="3" customWidth="1"/>
    <col min="13048" max="13048" width="12.84375" style="3" customWidth="1"/>
    <col min="13049" max="13049" width="14.69140625" style="3" customWidth="1"/>
    <col min="13050" max="13050" width="19" style="3" customWidth="1"/>
    <col min="13051" max="13051" width="31.53515625" style="3" customWidth="1"/>
    <col min="13052" max="13052" width="9.15234375" style="3"/>
    <col min="13053" max="13053" width="18.53515625" style="3" customWidth="1"/>
    <col min="13054" max="13293" width="9.15234375" style="3"/>
    <col min="13294" max="13294" width="6.84375" style="3" customWidth="1"/>
    <col min="13295" max="13295" width="14.84375" style="3" customWidth="1"/>
    <col min="13296" max="13296" width="12.4609375" style="3" customWidth="1"/>
    <col min="13297" max="13297" width="25.53515625" style="3" customWidth="1"/>
    <col min="13298" max="13298" width="15.53515625" style="3" customWidth="1"/>
    <col min="13299" max="13299" width="113.15234375" style="3" customWidth="1"/>
    <col min="13300" max="13300" width="19.23046875" style="3" customWidth="1"/>
    <col min="13301" max="13301" width="25.15234375" style="3" customWidth="1"/>
    <col min="13302" max="13302" width="9" style="3" customWidth="1"/>
    <col min="13303" max="13303" width="34.4609375" style="3" customWidth="1"/>
    <col min="13304" max="13304" width="12.84375" style="3" customWidth="1"/>
    <col min="13305" max="13305" width="14.69140625" style="3" customWidth="1"/>
    <col min="13306" max="13306" width="19" style="3" customWidth="1"/>
    <col min="13307" max="13307" width="31.53515625" style="3" customWidth="1"/>
    <col min="13308" max="13308" width="9.15234375" style="3"/>
    <col min="13309" max="13309" width="18.53515625" style="3" customWidth="1"/>
    <col min="13310" max="13549" width="9.15234375" style="3"/>
    <col min="13550" max="13550" width="6.84375" style="3" customWidth="1"/>
    <col min="13551" max="13551" width="14.84375" style="3" customWidth="1"/>
    <col min="13552" max="13552" width="12.4609375" style="3" customWidth="1"/>
    <col min="13553" max="13553" width="25.53515625" style="3" customWidth="1"/>
    <col min="13554" max="13554" width="15.53515625" style="3" customWidth="1"/>
    <col min="13555" max="13555" width="113.15234375" style="3" customWidth="1"/>
    <col min="13556" max="13556" width="19.23046875" style="3" customWidth="1"/>
    <col min="13557" max="13557" width="25.15234375" style="3" customWidth="1"/>
    <col min="13558" max="13558" width="9" style="3" customWidth="1"/>
    <col min="13559" max="13559" width="34.4609375" style="3" customWidth="1"/>
    <col min="13560" max="13560" width="12.84375" style="3" customWidth="1"/>
    <col min="13561" max="13561" width="14.69140625" style="3" customWidth="1"/>
    <col min="13562" max="13562" width="19" style="3" customWidth="1"/>
    <col min="13563" max="13563" width="31.53515625" style="3" customWidth="1"/>
    <col min="13564" max="13564" width="9.15234375" style="3"/>
    <col min="13565" max="13565" width="18.53515625" style="3" customWidth="1"/>
    <col min="13566" max="13805" width="9.15234375" style="3"/>
    <col min="13806" max="13806" width="6.84375" style="3" customWidth="1"/>
    <col min="13807" max="13807" width="14.84375" style="3" customWidth="1"/>
    <col min="13808" max="13808" width="12.4609375" style="3" customWidth="1"/>
    <col min="13809" max="13809" width="25.53515625" style="3" customWidth="1"/>
    <col min="13810" max="13810" width="15.53515625" style="3" customWidth="1"/>
    <col min="13811" max="13811" width="113.15234375" style="3" customWidth="1"/>
    <col min="13812" max="13812" width="19.23046875" style="3" customWidth="1"/>
    <col min="13813" max="13813" width="25.15234375" style="3" customWidth="1"/>
    <col min="13814" max="13814" width="9" style="3" customWidth="1"/>
    <col min="13815" max="13815" width="34.4609375" style="3" customWidth="1"/>
    <col min="13816" max="13816" width="12.84375" style="3" customWidth="1"/>
    <col min="13817" max="13817" width="14.69140625" style="3" customWidth="1"/>
    <col min="13818" max="13818" width="19" style="3" customWidth="1"/>
    <col min="13819" max="13819" width="31.53515625" style="3" customWidth="1"/>
    <col min="13820" max="13820" width="9.15234375" style="3"/>
    <col min="13821" max="13821" width="18.53515625" style="3" customWidth="1"/>
    <col min="13822" max="14061" width="9.15234375" style="3"/>
    <col min="14062" max="14062" width="6.84375" style="3" customWidth="1"/>
    <col min="14063" max="14063" width="14.84375" style="3" customWidth="1"/>
    <col min="14064" max="14064" width="12.4609375" style="3" customWidth="1"/>
    <col min="14065" max="14065" width="25.53515625" style="3" customWidth="1"/>
    <col min="14066" max="14066" width="15.53515625" style="3" customWidth="1"/>
    <col min="14067" max="14067" width="113.15234375" style="3" customWidth="1"/>
    <col min="14068" max="14068" width="19.23046875" style="3" customWidth="1"/>
    <col min="14069" max="14069" width="25.15234375" style="3" customWidth="1"/>
    <col min="14070" max="14070" width="9" style="3" customWidth="1"/>
    <col min="14071" max="14071" width="34.4609375" style="3" customWidth="1"/>
    <col min="14072" max="14072" width="12.84375" style="3" customWidth="1"/>
    <col min="14073" max="14073" width="14.69140625" style="3" customWidth="1"/>
    <col min="14074" max="14074" width="19" style="3" customWidth="1"/>
    <col min="14075" max="14075" width="31.53515625" style="3" customWidth="1"/>
    <col min="14076" max="14076" width="9.15234375" style="3"/>
    <col min="14077" max="14077" width="18.53515625" style="3" customWidth="1"/>
    <col min="14078" max="14317" width="9.15234375" style="3"/>
    <col min="14318" max="14318" width="6.84375" style="3" customWidth="1"/>
    <col min="14319" max="14319" width="14.84375" style="3" customWidth="1"/>
    <col min="14320" max="14320" width="12.4609375" style="3" customWidth="1"/>
    <col min="14321" max="14321" width="25.53515625" style="3" customWidth="1"/>
    <col min="14322" max="14322" width="15.53515625" style="3" customWidth="1"/>
    <col min="14323" max="14323" width="113.15234375" style="3" customWidth="1"/>
    <col min="14324" max="14324" width="19.23046875" style="3" customWidth="1"/>
    <col min="14325" max="14325" width="25.15234375" style="3" customWidth="1"/>
    <col min="14326" max="14326" width="9" style="3" customWidth="1"/>
    <col min="14327" max="14327" width="34.4609375" style="3" customWidth="1"/>
    <col min="14328" max="14328" width="12.84375" style="3" customWidth="1"/>
    <col min="14329" max="14329" width="14.69140625" style="3" customWidth="1"/>
    <col min="14330" max="14330" width="19" style="3" customWidth="1"/>
    <col min="14331" max="14331" width="31.53515625" style="3" customWidth="1"/>
    <col min="14332" max="14332" width="9.15234375" style="3"/>
    <col min="14333" max="14333" width="18.53515625" style="3" customWidth="1"/>
    <col min="14334" max="14573" width="9.15234375" style="3"/>
    <col min="14574" max="14574" width="6.84375" style="3" customWidth="1"/>
    <col min="14575" max="14575" width="14.84375" style="3" customWidth="1"/>
    <col min="14576" max="14576" width="12.4609375" style="3" customWidth="1"/>
    <col min="14577" max="14577" width="25.53515625" style="3" customWidth="1"/>
    <col min="14578" max="14578" width="15.53515625" style="3" customWidth="1"/>
    <col min="14579" max="14579" width="113.15234375" style="3" customWidth="1"/>
    <col min="14580" max="14580" width="19.23046875" style="3" customWidth="1"/>
    <col min="14581" max="14581" width="25.15234375" style="3" customWidth="1"/>
    <col min="14582" max="14582" width="9" style="3" customWidth="1"/>
    <col min="14583" max="14583" width="34.4609375" style="3" customWidth="1"/>
    <col min="14584" max="14584" width="12.84375" style="3" customWidth="1"/>
    <col min="14585" max="14585" width="14.69140625" style="3" customWidth="1"/>
    <col min="14586" max="14586" width="19" style="3" customWidth="1"/>
    <col min="14587" max="14587" width="31.53515625" style="3" customWidth="1"/>
    <col min="14588" max="14588" width="9.15234375" style="3"/>
    <col min="14589" max="14589" width="18.53515625" style="3" customWidth="1"/>
    <col min="14590" max="14829" width="9.15234375" style="3"/>
    <col min="14830" max="14830" width="6.84375" style="3" customWidth="1"/>
    <col min="14831" max="14831" width="14.84375" style="3" customWidth="1"/>
    <col min="14832" max="14832" width="12.4609375" style="3" customWidth="1"/>
    <col min="14833" max="14833" width="25.53515625" style="3" customWidth="1"/>
    <col min="14834" max="14834" width="15.53515625" style="3" customWidth="1"/>
    <col min="14835" max="14835" width="113.15234375" style="3" customWidth="1"/>
    <col min="14836" max="14836" width="19.23046875" style="3" customWidth="1"/>
    <col min="14837" max="14837" width="25.15234375" style="3" customWidth="1"/>
    <col min="14838" max="14838" width="9" style="3" customWidth="1"/>
    <col min="14839" max="14839" width="34.4609375" style="3" customWidth="1"/>
    <col min="14840" max="14840" width="12.84375" style="3" customWidth="1"/>
    <col min="14841" max="14841" width="14.69140625" style="3" customWidth="1"/>
    <col min="14842" max="14842" width="19" style="3" customWidth="1"/>
    <col min="14843" max="14843" width="31.53515625" style="3" customWidth="1"/>
    <col min="14844" max="14844" width="9.15234375" style="3"/>
    <col min="14845" max="14845" width="18.53515625" style="3" customWidth="1"/>
    <col min="14846" max="15085" width="9.15234375" style="3"/>
    <col min="15086" max="15086" width="6.84375" style="3" customWidth="1"/>
    <col min="15087" max="15087" width="14.84375" style="3" customWidth="1"/>
    <col min="15088" max="15088" width="12.4609375" style="3" customWidth="1"/>
    <col min="15089" max="15089" width="25.53515625" style="3" customWidth="1"/>
    <col min="15090" max="15090" width="15.53515625" style="3" customWidth="1"/>
    <col min="15091" max="15091" width="113.15234375" style="3" customWidth="1"/>
    <col min="15092" max="15092" width="19.23046875" style="3" customWidth="1"/>
    <col min="15093" max="15093" width="25.15234375" style="3" customWidth="1"/>
    <col min="15094" max="15094" width="9" style="3" customWidth="1"/>
    <col min="15095" max="15095" width="34.4609375" style="3" customWidth="1"/>
    <col min="15096" max="15096" width="12.84375" style="3" customWidth="1"/>
    <col min="15097" max="15097" width="14.69140625" style="3" customWidth="1"/>
    <col min="15098" max="15098" width="19" style="3" customWidth="1"/>
    <col min="15099" max="15099" width="31.53515625" style="3" customWidth="1"/>
    <col min="15100" max="15100" width="9.15234375" style="3"/>
    <col min="15101" max="15101" width="18.53515625" style="3" customWidth="1"/>
    <col min="15102" max="15341" width="9.15234375" style="3"/>
    <col min="15342" max="15342" width="6.84375" style="3" customWidth="1"/>
    <col min="15343" max="15343" width="14.84375" style="3" customWidth="1"/>
    <col min="15344" max="15344" width="12.4609375" style="3" customWidth="1"/>
    <col min="15345" max="15345" width="25.53515625" style="3" customWidth="1"/>
    <col min="15346" max="15346" width="15.53515625" style="3" customWidth="1"/>
    <col min="15347" max="15347" width="113.15234375" style="3" customWidth="1"/>
    <col min="15348" max="15348" width="19.23046875" style="3" customWidth="1"/>
    <col min="15349" max="15349" width="25.15234375" style="3" customWidth="1"/>
    <col min="15350" max="15350" width="9" style="3" customWidth="1"/>
    <col min="15351" max="15351" width="34.4609375" style="3" customWidth="1"/>
    <col min="15352" max="15352" width="12.84375" style="3" customWidth="1"/>
    <col min="15353" max="15353" width="14.69140625" style="3" customWidth="1"/>
    <col min="15354" max="15354" width="19" style="3" customWidth="1"/>
    <col min="15355" max="15355" width="31.53515625" style="3" customWidth="1"/>
    <col min="15356" max="15356" width="9.15234375" style="3"/>
    <col min="15357" max="15357" width="18.53515625" style="3" customWidth="1"/>
    <col min="15358" max="15597" width="9.15234375" style="3"/>
    <col min="15598" max="15598" width="6.84375" style="3" customWidth="1"/>
    <col min="15599" max="15599" width="14.84375" style="3" customWidth="1"/>
    <col min="15600" max="15600" width="12.4609375" style="3" customWidth="1"/>
    <col min="15601" max="15601" width="25.53515625" style="3" customWidth="1"/>
    <col min="15602" max="15602" width="15.53515625" style="3" customWidth="1"/>
    <col min="15603" max="15603" width="113.15234375" style="3" customWidth="1"/>
    <col min="15604" max="15604" width="19.23046875" style="3" customWidth="1"/>
    <col min="15605" max="15605" width="25.15234375" style="3" customWidth="1"/>
    <col min="15606" max="15606" width="9" style="3" customWidth="1"/>
    <col min="15607" max="15607" width="34.4609375" style="3" customWidth="1"/>
    <col min="15608" max="15608" width="12.84375" style="3" customWidth="1"/>
    <col min="15609" max="15609" width="14.69140625" style="3" customWidth="1"/>
    <col min="15610" max="15610" width="19" style="3" customWidth="1"/>
    <col min="15611" max="15611" width="31.53515625" style="3" customWidth="1"/>
    <col min="15612" max="15612" width="9.15234375" style="3"/>
    <col min="15613" max="15613" width="18.53515625" style="3" customWidth="1"/>
    <col min="15614" max="15853" width="9.15234375" style="3"/>
    <col min="15854" max="15854" width="6.84375" style="3" customWidth="1"/>
    <col min="15855" max="15855" width="14.84375" style="3" customWidth="1"/>
    <col min="15856" max="15856" width="12.4609375" style="3" customWidth="1"/>
    <col min="15857" max="15857" width="25.53515625" style="3" customWidth="1"/>
    <col min="15858" max="15858" width="15.53515625" style="3" customWidth="1"/>
    <col min="15859" max="15859" width="113.15234375" style="3" customWidth="1"/>
    <col min="15860" max="15860" width="19.23046875" style="3" customWidth="1"/>
    <col min="15861" max="15861" width="25.15234375" style="3" customWidth="1"/>
    <col min="15862" max="15862" width="9" style="3" customWidth="1"/>
    <col min="15863" max="15863" width="34.4609375" style="3" customWidth="1"/>
    <col min="15864" max="15864" width="12.84375" style="3" customWidth="1"/>
    <col min="15865" max="15865" width="14.69140625" style="3" customWidth="1"/>
    <col min="15866" max="15866" width="19" style="3" customWidth="1"/>
    <col min="15867" max="15867" width="31.53515625" style="3" customWidth="1"/>
    <col min="15868" max="15868" width="9.15234375" style="3"/>
    <col min="15869" max="15869" width="18.53515625" style="3" customWidth="1"/>
    <col min="15870" max="16109" width="9.15234375" style="3"/>
    <col min="16110" max="16110" width="6.84375" style="3" customWidth="1"/>
    <col min="16111" max="16111" width="14.84375" style="3" customWidth="1"/>
    <col min="16112" max="16112" width="12.4609375" style="3" customWidth="1"/>
    <col min="16113" max="16113" width="25.53515625" style="3" customWidth="1"/>
    <col min="16114" max="16114" width="15.53515625" style="3" customWidth="1"/>
    <col min="16115" max="16115" width="113.15234375" style="3" customWidth="1"/>
    <col min="16116" max="16116" width="19.23046875" style="3" customWidth="1"/>
    <col min="16117" max="16117" width="25.15234375" style="3" customWidth="1"/>
    <col min="16118" max="16118" width="9" style="3" customWidth="1"/>
    <col min="16119" max="16119" width="34.4609375" style="3" customWidth="1"/>
    <col min="16120" max="16120" width="12.84375" style="3" customWidth="1"/>
    <col min="16121" max="16121" width="14.69140625" style="3" customWidth="1"/>
    <col min="16122" max="16122" width="19" style="3" customWidth="1"/>
    <col min="16123" max="16123" width="31.53515625" style="3" customWidth="1"/>
    <col min="16124" max="16124" width="9.15234375" style="3"/>
    <col min="16125" max="16125" width="18.53515625" style="3" customWidth="1"/>
    <col min="16126" max="16366" width="9.15234375" style="3"/>
    <col min="16367" max="16384" width="9.15234375" style="3" customWidth="1"/>
  </cols>
  <sheetData>
    <row r="1" spans="1:12" ht="43.5" customHeight="1" x14ac:dyDescent="0.4">
      <c r="A1" s="10" t="s">
        <v>12</v>
      </c>
      <c r="B1" s="11" t="s">
        <v>20</v>
      </c>
      <c r="C1" s="47" t="s">
        <v>104</v>
      </c>
      <c r="D1" s="11" t="s">
        <v>1</v>
      </c>
      <c r="E1" s="12" t="s">
        <v>13</v>
      </c>
      <c r="F1" s="13" t="s">
        <v>21</v>
      </c>
      <c r="G1" s="11" t="s">
        <v>22</v>
      </c>
      <c r="H1" s="14" t="s">
        <v>0</v>
      </c>
      <c r="I1" s="16" t="s">
        <v>23</v>
      </c>
      <c r="J1" s="15" t="s">
        <v>34</v>
      </c>
      <c r="K1" s="17" t="s">
        <v>19</v>
      </c>
    </row>
    <row r="2" spans="1:12" ht="43.5" customHeight="1" x14ac:dyDescent="0.4">
      <c r="A2" s="69" t="s">
        <v>281</v>
      </c>
      <c r="B2" s="11" t="s">
        <v>243</v>
      </c>
      <c r="C2" s="47">
        <v>43430</v>
      </c>
      <c r="D2" s="11" t="s">
        <v>268</v>
      </c>
      <c r="E2" s="57">
        <v>200507783</v>
      </c>
      <c r="F2" s="13" t="s">
        <v>267</v>
      </c>
      <c r="G2" s="11">
        <v>1826</v>
      </c>
      <c r="H2" s="14" t="s">
        <v>269</v>
      </c>
      <c r="I2" s="16" t="s">
        <v>24</v>
      </c>
      <c r="J2" s="15" t="s">
        <v>228</v>
      </c>
      <c r="K2" s="17">
        <v>1</v>
      </c>
      <c r="L2" s="84" t="s">
        <v>280</v>
      </c>
    </row>
    <row r="3" spans="1:12" ht="43.5" customHeight="1" x14ac:dyDescent="0.4">
      <c r="A3" s="69">
        <v>50</v>
      </c>
      <c r="B3" s="11" t="s">
        <v>243</v>
      </c>
      <c r="C3" s="47" t="s">
        <v>273</v>
      </c>
      <c r="D3" s="11" t="s">
        <v>272</v>
      </c>
      <c r="E3" s="57">
        <v>200507378</v>
      </c>
      <c r="F3" s="13" t="s">
        <v>270</v>
      </c>
      <c r="G3" s="11">
        <v>1828</v>
      </c>
      <c r="H3" s="14" t="s">
        <v>271</v>
      </c>
      <c r="I3" s="16" t="s">
        <v>24</v>
      </c>
      <c r="J3" s="15" t="s">
        <v>227</v>
      </c>
      <c r="K3" s="17">
        <v>1</v>
      </c>
      <c r="L3" s="84" t="s">
        <v>279</v>
      </c>
    </row>
    <row r="4" spans="1:12" ht="43.5" customHeight="1" x14ac:dyDescent="0.4">
      <c r="A4" s="69">
        <v>49</v>
      </c>
      <c r="B4" s="11" t="s">
        <v>243</v>
      </c>
      <c r="C4" s="47">
        <v>43420</v>
      </c>
      <c r="D4" s="11" t="s">
        <v>264</v>
      </c>
      <c r="E4" s="57">
        <v>200507429</v>
      </c>
      <c r="F4" s="13" t="s">
        <v>263</v>
      </c>
      <c r="G4" s="11">
        <v>1840</v>
      </c>
      <c r="H4" s="14" t="s">
        <v>265</v>
      </c>
      <c r="I4" s="16" t="s">
        <v>24</v>
      </c>
      <c r="J4" s="15" t="s">
        <v>266</v>
      </c>
      <c r="K4" s="17">
        <v>1</v>
      </c>
    </row>
    <row r="5" spans="1:12" ht="43.5" customHeight="1" x14ac:dyDescent="0.4">
      <c r="A5" s="10">
        <v>46</v>
      </c>
      <c r="B5" s="11" t="s">
        <v>243</v>
      </c>
      <c r="C5" s="47" t="s">
        <v>257</v>
      </c>
      <c r="D5" s="11" t="s">
        <v>256</v>
      </c>
      <c r="E5" s="57">
        <v>200507016</v>
      </c>
      <c r="F5" s="13" t="s">
        <v>254</v>
      </c>
      <c r="G5" s="11">
        <v>1831</v>
      </c>
      <c r="H5" s="14" t="s">
        <v>255</v>
      </c>
      <c r="I5" s="16" t="s">
        <v>24</v>
      </c>
      <c r="J5" s="15" t="s">
        <v>253</v>
      </c>
      <c r="K5" s="17">
        <v>1</v>
      </c>
    </row>
    <row r="6" spans="1:12" ht="43.5" customHeight="1" x14ac:dyDescent="0.4">
      <c r="A6" s="10">
        <v>44</v>
      </c>
      <c r="B6" s="11" t="s">
        <v>243</v>
      </c>
      <c r="C6" s="47" t="s">
        <v>247</v>
      </c>
      <c r="D6" s="11" t="s">
        <v>216</v>
      </c>
      <c r="E6" s="11">
        <v>200506748</v>
      </c>
      <c r="F6" s="13" t="s">
        <v>258</v>
      </c>
      <c r="G6" s="11">
        <v>1815</v>
      </c>
      <c r="H6" s="14" t="s">
        <v>248</v>
      </c>
      <c r="I6" s="16" t="s">
        <v>24</v>
      </c>
      <c r="J6" s="15" t="s">
        <v>169</v>
      </c>
      <c r="K6" s="17">
        <v>1</v>
      </c>
    </row>
    <row r="7" spans="1:12" ht="43.5" customHeight="1" x14ac:dyDescent="0.4">
      <c r="A7" s="10">
        <v>43</v>
      </c>
      <c r="B7" s="11" t="s">
        <v>243</v>
      </c>
      <c r="C7" s="47">
        <v>43405</v>
      </c>
      <c r="D7" s="11" t="s">
        <v>246</v>
      </c>
      <c r="E7" s="11">
        <v>200506812</v>
      </c>
      <c r="F7" s="13" t="s">
        <v>244</v>
      </c>
      <c r="G7" s="11">
        <v>1816</v>
      </c>
      <c r="H7" s="14" t="s">
        <v>245</v>
      </c>
      <c r="I7" s="16" t="s">
        <v>24</v>
      </c>
      <c r="J7" s="15" t="s">
        <v>229</v>
      </c>
      <c r="K7" s="17">
        <v>1</v>
      </c>
    </row>
    <row r="8" spans="1:12" ht="43.5" customHeight="1" x14ac:dyDescent="0.4">
      <c r="A8" s="10">
        <v>42</v>
      </c>
      <c r="B8" s="11" t="s">
        <v>235</v>
      </c>
      <c r="C8" s="47">
        <v>43404</v>
      </c>
      <c r="D8" s="11" t="s">
        <v>251</v>
      </c>
      <c r="E8" s="11">
        <v>200506716</v>
      </c>
      <c r="F8" s="13" t="s">
        <v>250</v>
      </c>
      <c r="G8" s="11">
        <v>1815</v>
      </c>
      <c r="H8" s="14" t="s">
        <v>252</v>
      </c>
      <c r="I8" s="16" t="s">
        <v>24</v>
      </c>
      <c r="J8" s="15" t="s">
        <v>253</v>
      </c>
      <c r="K8" s="17">
        <v>2</v>
      </c>
    </row>
    <row r="9" spans="1:12" ht="43.5" customHeight="1" x14ac:dyDescent="0.4">
      <c r="A9" s="10">
        <v>39</v>
      </c>
      <c r="B9" s="11" t="s">
        <v>220</v>
      </c>
      <c r="C9" s="47">
        <v>43369</v>
      </c>
      <c r="D9" s="11" t="s">
        <v>232</v>
      </c>
      <c r="E9" s="12">
        <v>200505421</v>
      </c>
      <c r="F9" s="13" t="s">
        <v>231</v>
      </c>
      <c r="G9" s="11">
        <v>1830</v>
      </c>
      <c r="H9" s="14" t="s">
        <v>233</v>
      </c>
      <c r="I9" s="16" t="s">
        <v>24</v>
      </c>
      <c r="J9" s="15" t="s">
        <v>169</v>
      </c>
      <c r="K9" s="17">
        <v>1</v>
      </c>
    </row>
    <row r="10" spans="1:12" ht="43.5" customHeight="1" x14ac:dyDescent="0.4">
      <c r="A10" s="10">
        <v>38</v>
      </c>
      <c r="B10" s="11" t="s">
        <v>220</v>
      </c>
      <c r="C10" s="47">
        <v>43364</v>
      </c>
      <c r="D10" s="11" t="s">
        <v>216</v>
      </c>
      <c r="E10" s="12">
        <v>200505190</v>
      </c>
      <c r="F10" s="13" t="s">
        <v>221</v>
      </c>
      <c r="G10" s="11">
        <v>1819</v>
      </c>
      <c r="H10" s="14" t="s">
        <v>224</v>
      </c>
      <c r="I10" s="16" t="s">
        <v>24</v>
      </c>
      <c r="J10" s="15" t="s">
        <v>227</v>
      </c>
      <c r="K10" s="17">
        <v>1</v>
      </c>
      <c r="L10" s="56" t="s">
        <v>238</v>
      </c>
    </row>
    <row r="11" spans="1:12" ht="43.5" customHeight="1" x14ac:dyDescent="0.4">
      <c r="A11" s="10">
        <v>37</v>
      </c>
      <c r="B11" s="11" t="s">
        <v>220</v>
      </c>
      <c r="C11" s="47">
        <v>43348</v>
      </c>
      <c r="D11" s="11" t="s">
        <v>219</v>
      </c>
      <c r="E11" s="12">
        <v>200504315</v>
      </c>
      <c r="F11" s="13" t="s">
        <v>218</v>
      </c>
      <c r="G11" s="11">
        <v>1816</v>
      </c>
      <c r="H11" s="14" t="s">
        <v>226</v>
      </c>
      <c r="I11" s="16" t="s">
        <v>24</v>
      </c>
      <c r="J11" s="15" t="s">
        <v>229</v>
      </c>
      <c r="K11" s="17">
        <v>1</v>
      </c>
    </row>
    <row r="12" spans="1:12" ht="43.5" customHeight="1" x14ac:dyDescent="0.4">
      <c r="A12" s="10">
        <v>36</v>
      </c>
      <c r="B12" s="11" t="s">
        <v>215</v>
      </c>
      <c r="C12" s="47">
        <v>43333</v>
      </c>
      <c r="D12" s="11" t="s">
        <v>106</v>
      </c>
      <c r="E12" s="11">
        <v>200503684</v>
      </c>
      <c r="F12" s="40" t="s">
        <v>214</v>
      </c>
      <c r="G12" s="11">
        <v>1810</v>
      </c>
      <c r="H12" s="14" t="s">
        <v>156</v>
      </c>
      <c r="I12" s="16" t="s">
        <v>24</v>
      </c>
      <c r="J12" s="15" t="s">
        <v>155</v>
      </c>
      <c r="K12" s="21">
        <v>1</v>
      </c>
    </row>
    <row r="13" spans="1:12" ht="43.5" customHeight="1" x14ac:dyDescent="0.4">
      <c r="A13" s="10">
        <v>35</v>
      </c>
      <c r="B13" s="39" t="s">
        <v>213</v>
      </c>
      <c r="C13" s="38">
        <v>43277</v>
      </c>
      <c r="D13" s="25" t="s">
        <v>209</v>
      </c>
      <c r="E13" s="25">
        <v>200501200</v>
      </c>
      <c r="F13" s="20" t="s">
        <v>210</v>
      </c>
      <c r="G13" s="25">
        <v>1822</v>
      </c>
      <c r="H13" s="14" t="s">
        <v>211</v>
      </c>
      <c r="I13" s="16" t="s">
        <v>24</v>
      </c>
      <c r="J13" s="15" t="s">
        <v>151</v>
      </c>
      <c r="K13" s="21">
        <v>1</v>
      </c>
    </row>
    <row r="14" spans="1:12" ht="43.5" customHeight="1" x14ac:dyDescent="0.4">
      <c r="A14" s="10">
        <v>34</v>
      </c>
      <c r="B14" s="19" t="s">
        <v>44</v>
      </c>
      <c r="C14" s="38" t="s">
        <v>45</v>
      </c>
      <c r="D14" s="19" t="s">
        <v>105</v>
      </c>
      <c r="E14" s="19" t="s">
        <v>46</v>
      </c>
      <c r="F14" s="20" t="s">
        <v>123</v>
      </c>
      <c r="G14" s="19">
        <v>1805</v>
      </c>
      <c r="H14" s="14" t="s">
        <v>113</v>
      </c>
      <c r="I14" s="16" t="s">
        <v>24</v>
      </c>
      <c r="J14" s="15" t="s">
        <v>153</v>
      </c>
      <c r="K14" s="21">
        <v>2</v>
      </c>
    </row>
    <row r="15" spans="1:12" ht="43.5" customHeight="1" x14ac:dyDescent="0.4">
      <c r="A15" s="10">
        <v>33</v>
      </c>
      <c r="B15" s="19" t="s">
        <v>44</v>
      </c>
      <c r="C15" s="38" t="s">
        <v>47</v>
      </c>
      <c r="D15" s="19" t="s">
        <v>106</v>
      </c>
      <c r="E15" s="19" t="s">
        <v>48</v>
      </c>
      <c r="F15" s="20" t="s">
        <v>122</v>
      </c>
      <c r="G15" s="19">
        <v>1808</v>
      </c>
      <c r="H15" s="14" t="s">
        <v>170</v>
      </c>
      <c r="I15" s="16" t="s">
        <v>24</v>
      </c>
      <c r="J15" s="15" t="s">
        <v>155</v>
      </c>
      <c r="K15" s="21">
        <v>1</v>
      </c>
    </row>
    <row r="16" spans="1:12" ht="43.5" customHeight="1" x14ac:dyDescent="0.4">
      <c r="A16" s="10">
        <v>32</v>
      </c>
      <c r="B16" s="19" t="s">
        <v>44</v>
      </c>
      <c r="C16" s="38" t="s">
        <v>49</v>
      </c>
      <c r="D16" s="19" t="s">
        <v>107</v>
      </c>
      <c r="E16" s="19" t="s">
        <v>50</v>
      </c>
      <c r="F16" s="20" t="s">
        <v>124</v>
      </c>
      <c r="G16" s="19">
        <v>1803</v>
      </c>
      <c r="H16" s="14" t="s">
        <v>168</v>
      </c>
      <c r="I16" s="16" t="s">
        <v>24</v>
      </c>
      <c r="J16" s="15" t="s">
        <v>169</v>
      </c>
      <c r="K16" s="21">
        <v>1</v>
      </c>
    </row>
    <row r="17" spans="1:11" ht="43.5" customHeight="1" x14ac:dyDescent="0.4">
      <c r="A17" s="10">
        <v>31</v>
      </c>
      <c r="B17" s="25" t="s">
        <v>44</v>
      </c>
      <c r="C17" s="38" t="s">
        <v>49</v>
      </c>
      <c r="D17" s="25" t="s">
        <v>108</v>
      </c>
      <c r="E17" s="25" t="s">
        <v>51</v>
      </c>
      <c r="F17" s="20" t="s">
        <v>125</v>
      </c>
      <c r="G17" s="25">
        <v>1813</v>
      </c>
      <c r="H17" s="14" t="s">
        <v>171</v>
      </c>
      <c r="I17" s="16" t="s">
        <v>24</v>
      </c>
      <c r="J17" s="15" t="s">
        <v>153</v>
      </c>
      <c r="K17" s="21">
        <v>1</v>
      </c>
    </row>
    <row r="18" spans="1:11" ht="43.5" customHeight="1" x14ac:dyDescent="0.4">
      <c r="A18" s="10">
        <v>30</v>
      </c>
      <c r="B18" s="19" t="s">
        <v>44</v>
      </c>
      <c r="C18" s="38" t="s">
        <v>52</v>
      </c>
      <c r="D18" s="19" t="s">
        <v>107</v>
      </c>
      <c r="E18" s="19" t="s">
        <v>53</v>
      </c>
      <c r="F18" s="20" t="s">
        <v>126</v>
      </c>
      <c r="G18" s="19">
        <v>1803</v>
      </c>
      <c r="H18" s="14" t="s">
        <v>168</v>
      </c>
      <c r="I18" s="16" t="s">
        <v>24</v>
      </c>
      <c r="J18" s="15" t="s">
        <v>169</v>
      </c>
      <c r="K18" s="21">
        <v>1</v>
      </c>
    </row>
    <row r="19" spans="1:11" ht="43.5" customHeight="1" x14ac:dyDescent="0.4">
      <c r="A19" s="10">
        <v>29</v>
      </c>
      <c r="B19" s="19" t="s">
        <v>44</v>
      </c>
      <c r="C19" s="38" t="s">
        <v>52</v>
      </c>
      <c r="D19" s="19" t="s">
        <v>109</v>
      </c>
      <c r="E19" s="19" t="s">
        <v>54</v>
      </c>
      <c r="F19" s="20" t="s">
        <v>127</v>
      </c>
      <c r="G19" s="19">
        <v>1808</v>
      </c>
      <c r="H19" s="14" t="s">
        <v>113</v>
      </c>
      <c r="I19" s="16" t="s">
        <v>24</v>
      </c>
      <c r="J19" s="15" t="s">
        <v>153</v>
      </c>
      <c r="K19" s="21">
        <v>1</v>
      </c>
    </row>
    <row r="20" spans="1:11" ht="43.5" customHeight="1" x14ac:dyDescent="0.4">
      <c r="A20" s="10">
        <v>28</v>
      </c>
      <c r="B20" s="19" t="s">
        <v>44</v>
      </c>
      <c r="C20" s="38" t="s">
        <v>55</v>
      </c>
      <c r="D20" s="19" t="s">
        <v>108</v>
      </c>
      <c r="E20" s="19" t="s">
        <v>56</v>
      </c>
      <c r="F20" s="20" t="s">
        <v>129</v>
      </c>
      <c r="G20" s="19">
        <v>1815</v>
      </c>
      <c r="H20" s="14" t="s">
        <v>113</v>
      </c>
      <c r="I20" s="16" t="s">
        <v>24</v>
      </c>
      <c r="J20" s="15" t="s">
        <v>153</v>
      </c>
      <c r="K20" s="21">
        <v>1</v>
      </c>
    </row>
    <row r="21" spans="1:11" ht="43.5" customHeight="1" x14ac:dyDescent="0.4">
      <c r="A21" s="10">
        <v>27</v>
      </c>
      <c r="B21" s="19" t="s">
        <v>44</v>
      </c>
      <c r="C21" s="38" t="s">
        <v>57</v>
      </c>
      <c r="D21" s="19" t="s">
        <v>107</v>
      </c>
      <c r="E21" s="19" t="s">
        <v>58</v>
      </c>
      <c r="F21" s="20" t="s">
        <v>128</v>
      </c>
      <c r="G21" s="19" t="s">
        <v>112</v>
      </c>
      <c r="H21" s="14" t="s">
        <v>168</v>
      </c>
      <c r="I21" s="16" t="s">
        <v>24</v>
      </c>
      <c r="J21" s="15" t="s">
        <v>169</v>
      </c>
      <c r="K21" s="21">
        <v>1</v>
      </c>
    </row>
    <row r="22" spans="1:11" ht="43.5" customHeight="1" x14ac:dyDescent="0.4">
      <c r="A22" s="10">
        <v>26</v>
      </c>
      <c r="B22" s="19" t="s">
        <v>44</v>
      </c>
      <c r="C22" s="38" t="s">
        <v>59</v>
      </c>
      <c r="D22" s="19" t="s">
        <v>105</v>
      </c>
      <c r="E22" s="19" t="s">
        <v>60</v>
      </c>
      <c r="F22" s="20" t="s">
        <v>130</v>
      </c>
      <c r="G22" s="19">
        <v>1805</v>
      </c>
      <c r="H22" s="14" t="s">
        <v>113</v>
      </c>
      <c r="I22" s="16" t="s">
        <v>24</v>
      </c>
      <c r="J22" s="15" t="s">
        <v>153</v>
      </c>
      <c r="K22" s="21">
        <v>2</v>
      </c>
    </row>
    <row r="23" spans="1:11" ht="43.5" customHeight="1" x14ac:dyDescent="0.4">
      <c r="A23" s="10">
        <v>25</v>
      </c>
      <c r="B23" s="19" t="s">
        <v>44</v>
      </c>
      <c r="C23" s="38" t="s">
        <v>61</v>
      </c>
      <c r="D23" s="19" t="s">
        <v>108</v>
      </c>
      <c r="E23" s="19" t="s">
        <v>62</v>
      </c>
      <c r="F23" s="20" t="s">
        <v>131</v>
      </c>
      <c r="G23" s="19">
        <v>1741</v>
      </c>
      <c r="H23" s="14" t="s">
        <v>167</v>
      </c>
      <c r="I23" s="16" t="s">
        <v>24</v>
      </c>
      <c r="J23" s="15" t="s">
        <v>161</v>
      </c>
      <c r="K23" s="21">
        <v>1</v>
      </c>
    </row>
    <row r="24" spans="1:11" ht="43.5" customHeight="1" x14ac:dyDescent="0.4">
      <c r="A24" s="10">
        <v>24</v>
      </c>
      <c r="B24" s="19" t="s">
        <v>44</v>
      </c>
      <c r="C24" s="38" t="s">
        <v>63</v>
      </c>
      <c r="D24" s="19" t="s">
        <v>109</v>
      </c>
      <c r="E24" s="19" t="s">
        <v>64</v>
      </c>
      <c r="F24" s="20" t="s">
        <v>132</v>
      </c>
      <c r="G24" s="19">
        <v>1813</v>
      </c>
      <c r="H24" s="14" t="s">
        <v>166</v>
      </c>
      <c r="I24" s="16" t="s">
        <v>24</v>
      </c>
      <c r="J24" s="15" t="s">
        <v>153</v>
      </c>
      <c r="K24" s="21">
        <v>1</v>
      </c>
    </row>
    <row r="25" spans="1:11" ht="43.5" customHeight="1" x14ac:dyDescent="0.4">
      <c r="A25" s="10">
        <v>23</v>
      </c>
      <c r="B25" s="19" t="s">
        <v>44</v>
      </c>
      <c r="C25" s="38" t="s">
        <v>65</v>
      </c>
      <c r="D25" s="19" t="s">
        <v>107</v>
      </c>
      <c r="E25" s="19" t="s">
        <v>66</v>
      </c>
      <c r="F25" s="25" t="s">
        <v>121</v>
      </c>
      <c r="G25" s="19">
        <v>1806</v>
      </c>
      <c r="H25" s="14"/>
      <c r="I25" s="16" t="s">
        <v>24</v>
      </c>
      <c r="J25" s="15"/>
      <c r="K25" s="21">
        <v>1</v>
      </c>
    </row>
    <row r="26" spans="1:11" ht="43.5" customHeight="1" x14ac:dyDescent="0.4">
      <c r="A26" s="10">
        <v>22</v>
      </c>
      <c r="B26" s="19" t="s">
        <v>44</v>
      </c>
      <c r="C26" s="38" t="s">
        <v>65</v>
      </c>
      <c r="D26" s="19" t="s">
        <v>108</v>
      </c>
      <c r="E26" s="19" t="s">
        <v>67</v>
      </c>
      <c r="F26" s="20" t="s">
        <v>116</v>
      </c>
      <c r="G26" s="19" t="s">
        <v>112</v>
      </c>
      <c r="H26" s="14" t="s">
        <v>165</v>
      </c>
      <c r="I26" s="16" t="s">
        <v>24</v>
      </c>
      <c r="J26" s="15" t="s">
        <v>161</v>
      </c>
      <c r="K26" s="21">
        <v>1</v>
      </c>
    </row>
    <row r="27" spans="1:11" ht="43.5" customHeight="1" x14ac:dyDescent="0.4">
      <c r="A27" s="10">
        <v>21</v>
      </c>
      <c r="B27" s="19" t="s">
        <v>43</v>
      </c>
      <c r="C27" s="38" t="s">
        <v>68</v>
      </c>
      <c r="D27" s="19" t="s">
        <v>106</v>
      </c>
      <c r="E27" s="19" t="s">
        <v>69</v>
      </c>
      <c r="F27" s="20" t="s">
        <v>133</v>
      </c>
      <c r="G27" s="19" t="s">
        <v>112</v>
      </c>
      <c r="H27" s="14" t="s">
        <v>164</v>
      </c>
      <c r="I27" s="16" t="s">
        <v>24</v>
      </c>
      <c r="J27" s="15" t="s">
        <v>153</v>
      </c>
      <c r="K27" s="21">
        <v>1</v>
      </c>
    </row>
    <row r="28" spans="1:11" ht="43.5" customHeight="1" x14ac:dyDescent="0.4">
      <c r="A28" s="10">
        <v>20</v>
      </c>
      <c r="B28" s="19" t="s">
        <v>43</v>
      </c>
      <c r="C28" s="38" t="s">
        <v>70</v>
      </c>
      <c r="D28" s="19" t="s">
        <v>109</v>
      </c>
      <c r="E28" s="19" t="s">
        <v>71</v>
      </c>
      <c r="F28" s="20" t="s">
        <v>134</v>
      </c>
      <c r="G28" s="19">
        <v>1808</v>
      </c>
      <c r="H28" s="14" t="s">
        <v>159</v>
      </c>
      <c r="I28" s="16" t="s">
        <v>24</v>
      </c>
      <c r="J28" s="15" t="s">
        <v>151</v>
      </c>
      <c r="K28" s="21">
        <v>3</v>
      </c>
    </row>
    <row r="29" spans="1:11" ht="43.5" customHeight="1" x14ac:dyDescent="0.4">
      <c r="A29" s="10">
        <v>19</v>
      </c>
      <c r="B29" s="19" t="s">
        <v>43</v>
      </c>
      <c r="C29" s="38" t="s">
        <v>70</v>
      </c>
      <c r="D29" s="19" t="s">
        <v>106</v>
      </c>
      <c r="E29" s="19" t="s">
        <v>72</v>
      </c>
      <c r="F29" s="20" t="s">
        <v>135</v>
      </c>
      <c r="G29" s="19">
        <v>1808</v>
      </c>
      <c r="H29" s="14" t="s">
        <v>159</v>
      </c>
      <c r="I29" s="16" t="s">
        <v>24</v>
      </c>
      <c r="J29" s="15" t="s">
        <v>151</v>
      </c>
      <c r="K29" s="21">
        <v>1</v>
      </c>
    </row>
    <row r="30" spans="1:11" ht="43.5" customHeight="1" x14ac:dyDescent="0.4">
      <c r="A30" s="10">
        <v>18</v>
      </c>
      <c r="B30" s="19" t="s">
        <v>43</v>
      </c>
      <c r="C30" s="38" t="s">
        <v>70</v>
      </c>
      <c r="D30" s="19" t="s">
        <v>110</v>
      </c>
      <c r="E30" s="19" t="s">
        <v>73</v>
      </c>
      <c r="F30" s="20" t="s">
        <v>117</v>
      </c>
      <c r="G30" s="19">
        <v>1749</v>
      </c>
      <c r="H30" s="14" t="s">
        <v>113</v>
      </c>
      <c r="I30" s="16" t="s">
        <v>24</v>
      </c>
      <c r="J30" s="18" t="s">
        <v>163</v>
      </c>
      <c r="K30" s="21">
        <v>1</v>
      </c>
    </row>
    <row r="31" spans="1:11" ht="43.5" customHeight="1" x14ac:dyDescent="0.4">
      <c r="A31" s="10">
        <v>17</v>
      </c>
      <c r="B31" s="19" t="s">
        <v>43</v>
      </c>
      <c r="C31" s="38" t="s">
        <v>74</v>
      </c>
      <c r="D31" s="19" t="s">
        <v>109</v>
      </c>
      <c r="E31" s="19" t="s">
        <v>75</v>
      </c>
      <c r="F31" s="20" t="s">
        <v>136</v>
      </c>
      <c r="G31" s="19" t="s">
        <v>114</v>
      </c>
      <c r="H31" s="14" t="s">
        <v>159</v>
      </c>
      <c r="I31" s="16" t="s">
        <v>24</v>
      </c>
      <c r="J31" s="15" t="s">
        <v>151</v>
      </c>
      <c r="K31" s="21">
        <v>2</v>
      </c>
    </row>
    <row r="32" spans="1:11" ht="43.5" customHeight="1" x14ac:dyDescent="0.4">
      <c r="A32" s="10">
        <v>16</v>
      </c>
      <c r="B32" s="19" t="s">
        <v>43</v>
      </c>
      <c r="C32" s="38" t="s">
        <v>76</v>
      </c>
      <c r="D32" s="19" t="s">
        <v>108</v>
      </c>
      <c r="E32" s="25" t="s">
        <v>77</v>
      </c>
      <c r="F32" s="22" t="s">
        <v>118</v>
      </c>
      <c r="G32" s="19" t="s">
        <v>113</v>
      </c>
      <c r="H32" s="14" t="s">
        <v>113</v>
      </c>
      <c r="I32" s="16" t="s">
        <v>24</v>
      </c>
      <c r="J32" s="15" t="s">
        <v>163</v>
      </c>
      <c r="K32" s="21">
        <v>1</v>
      </c>
    </row>
    <row r="33" spans="1:12" ht="43.5" customHeight="1" x14ac:dyDescent="0.4">
      <c r="A33" s="10">
        <v>15</v>
      </c>
      <c r="B33" s="19" t="s">
        <v>43</v>
      </c>
      <c r="C33" s="38" t="s">
        <v>78</v>
      </c>
      <c r="D33" s="19" t="s">
        <v>108</v>
      </c>
      <c r="E33" s="19" t="s">
        <v>79</v>
      </c>
      <c r="F33" s="20" t="s">
        <v>137</v>
      </c>
      <c r="G33" s="19" t="s">
        <v>138</v>
      </c>
      <c r="H33" s="14" t="s">
        <v>162</v>
      </c>
      <c r="I33" s="16" t="s">
        <v>24</v>
      </c>
      <c r="J33" s="15" t="s">
        <v>155</v>
      </c>
      <c r="K33" s="21">
        <v>1</v>
      </c>
    </row>
    <row r="34" spans="1:12" ht="43.5" customHeight="1" x14ac:dyDescent="0.4">
      <c r="A34" s="10">
        <v>14</v>
      </c>
      <c r="B34" s="19" t="s">
        <v>43</v>
      </c>
      <c r="C34" s="38" t="s">
        <v>80</v>
      </c>
      <c r="D34" s="19" t="s">
        <v>109</v>
      </c>
      <c r="E34" s="19" t="s">
        <v>81</v>
      </c>
      <c r="F34" s="20" t="s">
        <v>139</v>
      </c>
      <c r="G34" s="19">
        <v>1808</v>
      </c>
      <c r="H34" s="14" t="s">
        <v>159</v>
      </c>
      <c r="I34" s="16" t="s">
        <v>24</v>
      </c>
      <c r="J34" s="15" t="s">
        <v>151</v>
      </c>
      <c r="K34" s="21">
        <v>2</v>
      </c>
    </row>
    <row r="35" spans="1:12" ht="43.5" customHeight="1" x14ac:dyDescent="0.4">
      <c r="A35" s="10">
        <v>13</v>
      </c>
      <c r="B35" s="19" t="s">
        <v>43</v>
      </c>
      <c r="C35" s="38" t="s">
        <v>82</v>
      </c>
      <c r="D35" s="19" t="s">
        <v>111</v>
      </c>
      <c r="E35" s="19" t="s">
        <v>83</v>
      </c>
      <c r="F35" s="20" t="s">
        <v>119</v>
      </c>
      <c r="G35" s="19" t="s">
        <v>115</v>
      </c>
      <c r="H35" s="14" t="s">
        <v>160</v>
      </c>
      <c r="I35" s="16" t="s">
        <v>24</v>
      </c>
      <c r="J35" s="15" t="s">
        <v>161</v>
      </c>
      <c r="K35" s="21">
        <v>1</v>
      </c>
    </row>
    <row r="36" spans="1:12" ht="43.5" customHeight="1" x14ac:dyDescent="0.4">
      <c r="A36" s="10">
        <v>12</v>
      </c>
      <c r="B36" s="19" t="s">
        <v>43</v>
      </c>
      <c r="C36" s="38" t="s">
        <v>84</v>
      </c>
      <c r="D36" s="19" t="s">
        <v>106</v>
      </c>
      <c r="E36" s="19" t="s">
        <v>85</v>
      </c>
      <c r="F36" s="20" t="s">
        <v>140</v>
      </c>
      <c r="G36" s="19">
        <v>1808</v>
      </c>
      <c r="H36" s="14" t="s">
        <v>113</v>
      </c>
      <c r="I36" s="16" t="s">
        <v>24</v>
      </c>
      <c r="J36" s="15" t="s">
        <v>153</v>
      </c>
      <c r="K36" s="21">
        <v>2</v>
      </c>
    </row>
    <row r="37" spans="1:12" ht="43.5" customHeight="1" x14ac:dyDescent="0.4">
      <c r="A37" s="10">
        <v>10</v>
      </c>
      <c r="B37" s="19" t="s">
        <v>43</v>
      </c>
      <c r="C37" s="38" t="s">
        <v>86</v>
      </c>
      <c r="D37" s="19" t="s">
        <v>109</v>
      </c>
      <c r="E37" s="19" t="s">
        <v>87</v>
      </c>
      <c r="F37" s="20" t="s">
        <v>120</v>
      </c>
      <c r="G37" s="19">
        <v>1808</v>
      </c>
      <c r="H37" s="14" t="s">
        <v>159</v>
      </c>
      <c r="I37" s="16" t="s">
        <v>24</v>
      </c>
      <c r="J37" s="15" t="s">
        <v>151</v>
      </c>
      <c r="K37" s="21">
        <v>1</v>
      </c>
    </row>
    <row r="38" spans="1:12" ht="43.5" customHeight="1" x14ac:dyDescent="0.4">
      <c r="A38" s="10">
        <v>9</v>
      </c>
      <c r="B38" s="19" t="s">
        <v>43</v>
      </c>
      <c r="C38" s="38" t="s">
        <v>88</v>
      </c>
      <c r="D38" s="19" t="s">
        <v>109</v>
      </c>
      <c r="E38" s="19" t="s">
        <v>89</v>
      </c>
      <c r="F38" s="20" t="s">
        <v>141</v>
      </c>
      <c r="G38" s="19">
        <v>1808</v>
      </c>
      <c r="H38" s="14" t="s">
        <v>113</v>
      </c>
      <c r="I38" s="16" t="s">
        <v>24</v>
      </c>
      <c r="J38" s="15" t="s">
        <v>153</v>
      </c>
      <c r="K38" s="21">
        <v>1</v>
      </c>
    </row>
    <row r="39" spans="1:12" ht="43.5" customHeight="1" x14ac:dyDescent="0.4">
      <c r="A39" s="10">
        <v>8</v>
      </c>
      <c r="B39" s="19" t="s">
        <v>43</v>
      </c>
      <c r="C39" s="38" t="s">
        <v>90</v>
      </c>
      <c r="D39" s="19" t="s">
        <v>106</v>
      </c>
      <c r="E39" s="19" t="s">
        <v>91</v>
      </c>
      <c r="F39" s="20" t="s">
        <v>142</v>
      </c>
      <c r="G39" s="19">
        <v>1808</v>
      </c>
      <c r="H39" s="14" t="s">
        <v>113</v>
      </c>
      <c r="I39" s="16" t="s">
        <v>24</v>
      </c>
      <c r="J39" s="15" t="s">
        <v>153</v>
      </c>
      <c r="K39" s="21">
        <v>1</v>
      </c>
    </row>
    <row r="40" spans="1:12" ht="43.5" customHeight="1" x14ac:dyDescent="0.4">
      <c r="A40" s="10">
        <v>7</v>
      </c>
      <c r="B40" s="19" t="s">
        <v>43</v>
      </c>
      <c r="C40" s="38" t="s">
        <v>92</v>
      </c>
      <c r="D40" s="19" t="s">
        <v>106</v>
      </c>
      <c r="E40" s="19" t="s">
        <v>93</v>
      </c>
      <c r="F40" s="20" t="s">
        <v>143</v>
      </c>
      <c r="G40" s="19">
        <v>1808</v>
      </c>
      <c r="H40" s="14" t="s">
        <v>113</v>
      </c>
      <c r="I40" s="16" t="s">
        <v>24</v>
      </c>
      <c r="J40" s="18" t="s">
        <v>153</v>
      </c>
      <c r="K40" s="21">
        <v>1</v>
      </c>
    </row>
    <row r="41" spans="1:12" ht="43.5" customHeight="1" x14ac:dyDescent="0.4">
      <c r="A41" s="10">
        <v>6</v>
      </c>
      <c r="B41" s="19" t="s">
        <v>43</v>
      </c>
      <c r="C41" s="38" t="s">
        <v>94</v>
      </c>
      <c r="D41" s="19" t="s">
        <v>106</v>
      </c>
      <c r="E41" s="19" t="s">
        <v>95</v>
      </c>
      <c r="F41" s="20" t="s">
        <v>144</v>
      </c>
      <c r="G41" s="19">
        <v>1803</v>
      </c>
      <c r="H41" s="14" t="s">
        <v>158</v>
      </c>
      <c r="I41" s="16" t="s">
        <v>24</v>
      </c>
      <c r="J41" s="15" t="s">
        <v>155</v>
      </c>
      <c r="K41" s="21">
        <v>1</v>
      </c>
    </row>
    <row r="42" spans="1:12" ht="43.5" customHeight="1" x14ac:dyDescent="0.4">
      <c r="A42" s="10">
        <v>5</v>
      </c>
      <c r="B42" s="19" t="s">
        <v>42</v>
      </c>
      <c r="C42" s="38" t="s">
        <v>96</v>
      </c>
      <c r="D42" s="19" t="s">
        <v>109</v>
      </c>
      <c r="E42" s="25" t="s">
        <v>97</v>
      </c>
      <c r="F42" s="20" t="s">
        <v>145</v>
      </c>
      <c r="G42" s="19">
        <v>1803</v>
      </c>
      <c r="H42" s="14" t="s">
        <v>157</v>
      </c>
      <c r="I42" s="16" t="s">
        <v>24</v>
      </c>
      <c r="J42" s="15" t="s">
        <v>155</v>
      </c>
      <c r="K42" s="21">
        <v>2</v>
      </c>
    </row>
    <row r="43" spans="1:12" ht="43.5" customHeight="1" x14ac:dyDescent="0.4">
      <c r="A43" s="10">
        <v>4</v>
      </c>
      <c r="B43" s="19" t="s">
        <v>42</v>
      </c>
      <c r="C43" s="38" t="s">
        <v>98</v>
      </c>
      <c r="D43" s="19" t="s">
        <v>106</v>
      </c>
      <c r="E43" s="19" t="s">
        <v>99</v>
      </c>
      <c r="F43" s="20" t="s">
        <v>146</v>
      </c>
      <c r="G43" s="19">
        <v>1803</v>
      </c>
      <c r="H43" s="14" t="s">
        <v>156</v>
      </c>
      <c r="I43" s="16" t="s">
        <v>24</v>
      </c>
      <c r="J43" s="15" t="s">
        <v>155</v>
      </c>
      <c r="K43" s="21">
        <v>1</v>
      </c>
    </row>
    <row r="44" spans="1:12" ht="43.5" customHeight="1" x14ac:dyDescent="0.4">
      <c r="A44" s="10">
        <v>3</v>
      </c>
      <c r="B44" s="19" t="s">
        <v>42</v>
      </c>
      <c r="C44" s="38" t="s">
        <v>98</v>
      </c>
      <c r="D44" s="19" t="s">
        <v>109</v>
      </c>
      <c r="E44" s="25" t="s">
        <v>100</v>
      </c>
      <c r="F44" s="20" t="s">
        <v>147</v>
      </c>
      <c r="G44" s="19">
        <v>1803</v>
      </c>
      <c r="H44" s="14" t="s">
        <v>154</v>
      </c>
      <c r="I44" s="16" t="s">
        <v>24</v>
      </c>
      <c r="J44" s="15" t="s">
        <v>155</v>
      </c>
      <c r="K44" s="21">
        <v>1</v>
      </c>
    </row>
    <row r="45" spans="1:12" s="34" customFormat="1" ht="43.5" customHeight="1" x14ac:dyDescent="0.4">
      <c r="A45" s="27">
        <v>2</v>
      </c>
      <c r="B45" s="28" t="s">
        <v>42</v>
      </c>
      <c r="C45" s="48" t="s">
        <v>98</v>
      </c>
      <c r="D45" s="28" t="s">
        <v>106</v>
      </c>
      <c r="E45" s="28" t="s">
        <v>101</v>
      </c>
      <c r="F45" s="29" t="s">
        <v>148</v>
      </c>
      <c r="G45" s="28">
        <v>1803</v>
      </c>
      <c r="H45" s="30" t="s">
        <v>152</v>
      </c>
      <c r="I45" s="31" t="s">
        <v>24</v>
      </c>
      <c r="J45" s="32" t="s">
        <v>153</v>
      </c>
      <c r="K45" s="33">
        <v>1</v>
      </c>
      <c r="L45" s="60" t="s">
        <v>206</v>
      </c>
    </row>
    <row r="46" spans="1:12" ht="43.5" customHeight="1" x14ac:dyDescent="0.4">
      <c r="A46" s="10">
        <v>1</v>
      </c>
      <c r="B46" s="19" t="s">
        <v>42</v>
      </c>
      <c r="C46" s="38" t="s">
        <v>102</v>
      </c>
      <c r="D46" s="19" t="s">
        <v>39</v>
      </c>
      <c r="E46" s="19" t="s">
        <v>103</v>
      </c>
      <c r="F46" s="20" t="s">
        <v>149</v>
      </c>
      <c r="G46" s="19">
        <v>1810</v>
      </c>
      <c r="H46" s="14" t="s">
        <v>150</v>
      </c>
      <c r="I46" s="16" t="s">
        <v>24</v>
      </c>
      <c r="J46" s="15" t="s">
        <v>151</v>
      </c>
      <c r="K46" s="21">
        <v>1</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D017-1736-4A3B-9976-A30F2E31290E}">
  <dimension ref="A1:Q40"/>
  <sheetViews>
    <sheetView topLeftCell="A7" zoomScale="55" zoomScaleNormal="55" workbookViewId="0">
      <selection activeCell="E12" sqref="A12:XFD12"/>
    </sheetView>
  </sheetViews>
  <sheetFormatPr defaultRowHeight="14.6" x14ac:dyDescent="0.4"/>
  <cols>
    <col min="1" max="1" width="5.921875" bestFit="1" customWidth="1"/>
    <col min="2" max="2" width="20.69140625" bestFit="1" customWidth="1"/>
    <col min="3" max="3" width="11.921875" bestFit="1" customWidth="1"/>
    <col min="4" max="4" width="14.61328125" bestFit="1" customWidth="1"/>
    <col min="5" max="5" width="20.4609375" bestFit="1" customWidth="1"/>
    <col min="6" max="6" width="90.07421875" customWidth="1"/>
    <col min="7" max="7" width="23.4609375" bestFit="1" customWidth="1"/>
    <col min="8" max="8" width="16.3828125" bestFit="1" customWidth="1"/>
    <col min="9" max="9" width="7.84375" bestFit="1" customWidth="1"/>
    <col min="10" max="10" width="19.61328125" bestFit="1" customWidth="1"/>
    <col min="11" max="11" width="18.23046875" bestFit="1" customWidth="1"/>
    <col min="12" max="12" width="18.3046875" style="23" bestFit="1" customWidth="1"/>
    <col min="13" max="13" width="14.61328125" style="23" bestFit="1" customWidth="1"/>
    <col min="14" max="14" width="16" bestFit="1" customWidth="1"/>
    <col min="15" max="15" width="17.69140625" bestFit="1" customWidth="1"/>
    <col min="16" max="16" width="7.84375" style="23" bestFit="1" customWidth="1"/>
    <col min="17" max="17" width="14" style="26" bestFit="1" customWidth="1"/>
    <col min="18" max="18" width="12.23046875" bestFit="1" customWidth="1"/>
    <col min="19" max="19" width="7.84375" bestFit="1" customWidth="1"/>
    <col min="20" max="20" width="15.23046875" bestFit="1" customWidth="1"/>
    <col min="21" max="21" width="8.53515625" bestFit="1" customWidth="1"/>
    <col min="22" max="22" width="11.4609375" bestFit="1" customWidth="1"/>
    <col min="23" max="24" width="10.69140625" bestFit="1" customWidth="1"/>
  </cols>
  <sheetData>
    <row r="1" spans="1:16" ht="15.45" x14ac:dyDescent="0.4">
      <c r="A1" s="10" t="s">
        <v>12</v>
      </c>
      <c r="B1" s="11" t="s">
        <v>20</v>
      </c>
      <c r="C1" s="11" t="s">
        <v>104</v>
      </c>
      <c r="D1" s="11" t="s">
        <v>1</v>
      </c>
      <c r="E1" s="12" t="s">
        <v>13</v>
      </c>
      <c r="F1" s="13" t="s">
        <v>21</v>
      </c>
      <c r="G1" s="11" t="s">
        <v>22</v>
      </c>
      <c r="H1" s="14" t="s">
        <v>0</v>
      </c>
      <c r="I1" s="16" t="s">
        <v>23</v>
      </c>
      <c r="J1" s="15" t="s">
        <v>34</v>
      </c>
      <c r="K1" s="17" t="s">
        <v>19</v>
      </c>
      <c r="P1"/>
    </row>
    <row r="2" spans="1:16" ht="46.3" x14ac:dyDescent="0.4">
      <c r="A2" s="10">
        <v>38</v>
      </c>
      <c r="B2" s="39" t="s">
        <v>213</v>
      </c>
      <c r="C2" s="38">
        <v>43277</v>
      </c>
      <c r="D2" s="25" t="s">
        <v>209</v>
      </c>
      <c r="E2" s="25">
        <v>200501200</v>
      </c>
      <c r="F2" s="20" t="s">
        <v>210</v>
      </c>
      <c r="G2" s="25">
        <v>1822</v>
      </c>
      <c r="H2" s="14" t="s">
        <v>211</v>
      </c>
      <c r="I2" s="16" t="s">
        <v>24</v>
      </c>
      <c r="J2" s="15" t="s">
        <v>151</v>
      </c>
      <c r="K2" s="21">
        <v>1</v>
      </c>
    </row>
    <row r="3" spans="1:16" ht="77.150000000000006" x14ac:dyDescent="0.4">
      <c r="A3" s="10">
        <v>37</v>
      </c>
      <c r="B3" s="25" t="s">
        <v>44</v>
      </c>
      <c r="C3" s="25" t="s">
        <v>45</v>
      </c>
      <c r="D3" s="25" t="s">
        <v>105</v>
      </c>
      <c r="E3" s="25" t="s">
        <v>46</v>
      </c>
      <c r="F3" s="20" t="s">
        <v>123</v>
      </c>
      <c r="G3" s="25">
        <v>1805</v>
      </c>
      <c r="H3" s="14" t="s">
        <v>113</v>
      </c>
      <c r="I3" s="16" t="s">
        <v>24</v>
      </c>
      <c r="J3" s="15" t="s">
        <v>153</v>
      </c>
      <c r="K3" s="21">
        <v>2</v>
      </c>
      <c r="P3"/>
    </row>
    <row r="4" spans="1:16" ht="92.6" x14ac:dyDescent="0.4">
      <c r="A4" s="10">
        <v>36</v>
      </c>
      <c r="B4" s="25" t="s">
        <v>44</v>
      </c>
      <c r="C4" s="25" t="s">
        <v>47</v>
      </c>
      <c r="D4" s="25" t="s">
        <v>106</v>
      </c>
      <c r="E4" s="25" t="s">
        <v>48</v>
      </c>
      <c r="F4" s="20" t="s">
        <v>122</v>
      </c>
      <c r="G4" s="25">
        <v>1808</v>
      </c>
      <c r="H4" s="14" t="s">
        <v>170</v>
      </c>
      <c r="I4" s="16" t="s">
        <v>24</v>
      </c>
      <c r="J4" s="15" t="s">
        <v>155</v>
      </c>
      <c r="K4" s="21">
        <v>1</v>
      </c>
      <c r="P4"/>
    </row>
    <row r="5" spans="1:16" ht="77.150000000000006" x14ac:dyDescent="0.4">
      <c r="A5" s="10">
        <v>35</v>
      </c>
      <c r="B5" s="25" t="s">
        <v>44</v>
      </c>
      <c r="C5" s="25" t="s">
        <v>49</v>
      </c>
      <c r="D5" s="25" t="s">
        <v>107</v>
      </c>
      <c r="E5" s="25" t="s">
        <v>50</v>
      </c>
      <c r="F5" s="20" t="s">
        <v>124</v>
      </c>
      <c r="G5" s="25">
        <v>1803</v>
      </c>
      <c r="H5" s="14" t="s">
        <v>168</v>
      </c>
      <c r="I5" s="16" t="s">
        <v>24</v>
      </c>
      <c r="J5" s="15" t="s">
        <v>169</v>
      </c>
      <c r="K5" s="21">
        <v>1</v>
      </c>
      <c r="P5"/>
    </row>
    <row r="6" spans="1:16" ht="92.6" x14ac:dyDescent="0.4">
      <c r="A6" s="10">
        <v>33</v>
      </c>
      <c r="B6" s="25" t="s">
        <v>44</v>
      </c>
      <c r="C6" s="25" t="s">
        <v>49</v>
      </c>
      <c r="D6" s="25" t="s">
        <v>108</v>
      </c>
      <c r="E6" s="25" t="s">
        <v>51</v>
      </c>
      <c r="F6" s="20" t="s">
        <v>125</v>
      </c>
      <c r="G6" s="25">
        <v>1813</v>
      </c>
      <c r="H6" s="14" t="s">
        <v>171</v>
      </c>
      <c r="I6" s="16" t="s">
        <v>24</v>
      </c>
      <c r="J6" s="15" t="s">
        <v>153</v>
      </c>
      <c r="K6" s="21">
        <v>1</v>
      </c>
      <c r="P6"/>
    </row>
    <row r="7" spans="1:16" ht="77.150000000000006" x14ac:dyDescent="0.4">
      <c r="A7" s="10">
        <v>32</v>
      </c>
      <c r="B7" s="25" t="s">
        <v>44</v>
      </c>
      <c r="C7" s="25" t="s">
        <v>52</v>
      </c>
      <c r="D7" s="25" t="s">
        <v>107</v>
      </c>
      <c r="E7" s="25" t="s">
        <v>53</v>
      </c>
      <c r="F7" s="20" t="s">
        <v>126</v>
      </c>
      <c r="G7" s="25">
        <v>1803</v>
      </c>
      <c r="H7" s="14" t="s">
        <v>168</v>
      </c>
      <c r="I7" s="16" t="s">
        <v>24</v>
      </c>
      <c r="J7" s="15" t="s">
        <v>169</v>
      </c>
      <c r="K7" s="21">
        <v>1</v>
      </c>
      <c r="P7"/>
    </row>
    <row r="8" spans="1:16" ht="92.6" x14ac:dyDescent="0.4">
      <c r="A8" s="10">
        <v>31</v>
      </c>
      <c r="B8" s="25" t="s">
        <v>44</v>
      </c>
      <c r="C8" s="25" t="s">
        <v>52</v>
      </c>
      <c r="D8" s="25" t="s">
        <v>109</v>
      </c>
      <c r="E8" s="25" t="s">
        <v>54</v>
      </c>
      <c r="F8" s="20" t="s">
        <v>127</v>
      </c>
      <c r="G8" s="25">
        <v>1808</v>
      </c>
      <c r="H8" s="14" t="s">
        <v>113</v>
      </c>
      <c r="I8" s="16" t="s">
        <v>24</v>
      </c>
      <c r="J8" s="15" t="s">
        <v>153</v>
      </c>
      <c r="K8" s="21">
        <v>1</v>
      </c>
      <c r="P8"/>
    </row>
    <row r="9" spans="1:16" ht="77.150000000000006" x14ac:dyDescent="0.4">
      <c r="A9" s="10">
        <v>30</v>
      </c>
      <c r="B9" s="25" t="s">
        <v>44</v>
      </c>
      <c r="C9" s="25" t="s">
        <v>55</v>
      </c>
      <c r="D9" s="25" t="s">
        <v>108</v>
      </c>
      <c r="E9" s="25" t="s">
        <v>56</v>
      </c>
      <c r="F9" s="20" t="s">
        <v>129</v>
      </c>
      <c r="G9" s="25">
        <v>1815</v>
      </c>
      <c r="H9" s="14" t="s">
        <v>113</v>
      </c>
      <c r="I9" s="16" t="s">
        <v>24</v>
      </c>
      <c r="J9" s="15" t="s">
        <v>153</v>
      </c>
      <c r="K9" s="21">
        <v>1</v>
      </c>
      <c r="P9"/>
    </row>
    <row r="10" spans="1:16" ht="15.45" x14ac:dyDescent="0.4">
      <c r="A10" s="10">
        <v>29</v>
      </c>
      <c r="B10" s="25" t="s">
        <v>44</v>
      </c>
      <c r="C10" s="25" t="s">
        <v>57</v>
      </c>
      <c r="D10" s="25" t="s">
        <v>107</v>
      </c>
      <c r="E10" s="25" t="s">
        <v>58</v>
      </c>
      <c r="F10" s="20" t="s">
        <v>128</v>
      </c>
      <c r="G10" s="25" t="s">
        <v>112</v>
      </c>
      <c r="H10" s="14" t="s">
        <v>168</v>
      </c>
      <c r="I10" s="16" t="s">
        <v>24</v>
      </c>
      <c r="J10" s="15" t="s">
        <v>169</v>
      </c>
      <c r="K10" s="21">
        <v>1</v>
      </c>
      <c r="P10"/>
    </row>
    <row r="11" spans="1:16" ht="92.6" x14ac:dyDescent="0.4">
      <c r="A11" s="10">
        <v>28</v>
      </c>
      <c r="B11" s="25" t="s">
        <v>44</v>
      </c>
      <c r="C11" s="25" t="s">
        <v>59</v>
      </c>
      <c r="D11" s="25" t="s">
        <v>105</v>
      </c>
      <c r="E11" s="25" t="s">
        <v>60</v>
      </c>
      <c r="F11" s="20" t="s">
        <v>130</v>
      </c>
      <c r="G11" s="25">
        <v>1805</v>
      </c>
      <c r="H11" s="14" t="s">
        <v>113</v>
      </c>
      <c r="I11" s="16" t="s">
        <v>24</v>
      </c>
      <c r="J11" s="15" t="s">
        <v>153</v>
      </c>
      <c r="K11" s="21">
        <v>2</v>
      </c>
      <c r="P11"/>
    </row>
    <row r="12" spans="1:16" ht="61.75" x14ac:dyDescent="0.4">
      <c r="A12" s="10">
        <v>27</v>
      </c>
      <c r="B12" s="25" t="s">
        <v>44</v>
      </c>
      <c r="C12" s="25" t="s">
        <v>61</v>
      </c>
      <c r="D12" s="25" t="s">
        <v>108</v>
      </c>
      <c r="E12" s="25" t="s">
        <v>62</v>
      </c>
      <c r="F12" s="20" t="s">
        <v>131</v>
      </c>
      <c r="G12" s="25">
        <v>1741</v>
      </c>
      <c r="H12" s="14" t="s">
        <v>167</v>
      </c>
      <c r="I12" s="16" t="s">
        <v>24</v>
      </c>
      <c r="J12" s="15" t="s">
        <v>161</v>
      </c>
      <c r="K12" s="21">
        <v>1</v>
      </c>
      <c r="P12"/>
    </row>
    <row r="13" spans="1:16" ht="77.150000000000006" x14ac:dyDescent="0.4">
      <c r="A13" s="10">
        <v>26</v>
      </c>
      <c r="B13" s="25" t="s">
        <v>44</v>
      </c>
      <c r="C13" s="25" t="s">
        <v>63</v>
      </c>
      <c r="D13" s="25" t="s">
        <v>109</v>
      </c>
      <c r="E13" s="25" t="s">
        <v>64</v>
      </c>
      <c r="F13" s="20" t="s">
        <v>132</v>
      </c>
      <c r="G13" s="25">
        <v>1813</v>
      </c>
      <c r="H13" s="14" t="s">
        <v>166</v>
      </c>
      <c r="I13" s="16" t="s">
        <v>24</v>
      </c>
      <c r="J13" s="15" t="s">
        <v>153</v>
      </c>
      <c r="K13" s="21">
        <v>1</v>
      </c>
      <c r="P13"/>
    </row>
    <row r="14" spans="1:16" ht="77.150000000000006" x14ac:dyDescent="0.4">
      <c r="A14" s="10">
        <v>25</v>
      </c>
      <c r="B14" s="25" t="s">
        <v>44</v>
      </c>
      <c r="C14" s="25" t="s">
        <v>65</v>
      </c>
      <c r="D14" s="25" t="s">
        <v>107</v>
      </c>
      <c r="E14" s="25" t="s">
        <v>66</v>
      </c>
      <c r="F14" s="46" t="s">
        <v>121</v>
      </c>
      <c r="G14" s="25">
        <v>1806</v>
      </c>
      <c r="H14" s="14"/>
      <c r="I14" s="16" t="s">
        <v>24</v>
      </c>
      <c r="J14" s="15" t="s">
        <v>153</v>
      </c>
      <c r="K14" s="21">
        <v>1</v>
      </c>
      <c r="P14"/>
    </row>
    <row r="15" spans="1:16" ht="30.9" x14ac:dyDescent="0.4">
      <c r="A15" s="10">
        <v>24</v>
      </c>
      <c r="B15" s="25" t="s">
        <v>44</v>
      </c>
      <c r="C15" s="25" t="s">
        <v>65</v>
      </c>
      <c r="D15" s="25" t="s">
        <v>108</v>
      </c>
      <c r="E15" s="25" t="s">
        <v>67</v>
      </c>
      <c r="F15" s="20" t="s">
        <v>116</v>
      </c>
      <c r="G15" s="25" t="s">
        <v>112</v>
      </c>
      <c r="H15" s="14" t="s">
        <v>165</v>
      </c>
      <c r="I15" s="16" t="s">
        <v>24</v>
      </c>
      <c r="J15" s="15" t="s">
        <v>161</v>
      </c>
      <c r="K15" s="21">
        <v>1</v>
      </c>
      <c r="P15"/>
    </row>
    <row r="16" spans="1:16" ht="92.6" x14ac:dyDescent="0.4">
      <c r="A16" s="10">
        <v>23</v>
      </c>
      <c r="B16" s="25" t="s">
        <v>43</v>
      </c>
      <c r="C16" s="25" t="s">
        <v>68</v>
      </c>
      <c r="D16" s="25" t="s">
        <v>106</v>
      </c>
      <c r="E16" s="25" t="s">
        <v>69</v>
      </c>
      <c r="F16" s="20" t="s">
        <v>133</v>
      </c>
      <c r="G16" s="25" t="s">
        <v>112</v>
      </c>
      <c r="H16" s="14" t="s">
        <v>164</v>
      </c>
      <c r="I16" s="16" t="s">
        <v>24</v>
      </c>
      <c r="J16" s="15" t="s">
        <v>153</v>
      </c>
      <c r="K16" s="21">
        <v>1</v>
      </c>
      <c r="P16"/>
    </row>
    <row r="17" spans="1:16" ht="262.3" x14ac:dyDescent="0.4">
      <c r="A17" s="10">
        <v>22</v>
      </c>
      <c r="B17" s="25" t="s">
        <v>43</v>
      </c>
      <c r="C17" s="25" t="s">
        <v>70</v>
      </c>
      <c r="D17" s="25" t="s">
        <v>109</v>
      </c>
      <c r="E17" s="25" t="s">
        <v>71</v>
      </c>
      <c r="F17" s="20" t="s">
        <v>134</v>
      </c>
      <c r="G17" s="25">
        <v>1808</v>
      </c>
      <c r="H17" s="14" t="s">
        <v>159</v>
      </c>
      <c r="I17" s="16" t="s">
        <v>24</v>
      </c>
      <c r="J17" s="15" t="s">
        <v>151</v>
      </c>
      <c r="K17" s="21">
        <v>3</v>
      </c>
      <c r="P17"/>
    </row>
    <row r="18" spans="1:16" ht="185.15" x14ac:dyDescent="0.4">
      <c r="A18" s="10">
        <v>21</v>
      </c>
      <c r="B18" s="25" t="s">
        <v>43</v>
      </c>
      <c r="C18" s="25" t="s">
        <v>70</v>
      </c>
      <c r="D18" s="25" t="s">
        <v>106</v>
      </c>
      <c r="E18" s="25" t="s">
        <v>72</v>
      </c>
      <c r="F18" s="20" t="s">
        <v>135</v>
      </c>
      <c r="G18" s="25">
        <v>1808</v>
      </c>
      <c r="H18" s="14" t="s">
        <v>159</v>
      </c>
      <c r="I18" s="16" t="s">
        <v>24</v>
      </c>
      <c r="J18" s="15" t="s">
        <v>151</v>
      </c>
      <c r="K18" s="21">
        <v>1</v>
      </c>
      <c r="P18"/>
    </row>
    <row r="19" spans="1:16" ht="15.45" x14ac:dyDescent="0.4">
      <c r="A19" s="10">
        <v>20</v>
      </c>
      <c r="B19" s="25" t="s">
        <v>43</v>
      </c>
      <c r="C19" s="25" t="s">
        <v>70</v>
      </c>
      <c r="D19" s="25" t="s">
        <v>110</v>
      </c>
      <c r="E19" s="25" t="s">
        <v>73</v>
      </c>
      <c r="F19" s="20" t="s">
        <v>117</v>
      </c>
      <c r="G19" s="25">
        <v>1749</v>
      </c>
      <c r="H19" s="14" t="s">
        <v>113</v>
      </c>
      <c r="I19" s="16" t="s">
        <v>24</v>
      </c>
      <c r="J19" s="18" t="s">
        <v>163</v>
      </c>
      <c r="K19" s="21">
        <v>1</v>
      </c>
      <c r="P19"/>
    </row>
    <row r="20" spans="1:16" ht="185.15" x14ac:dyDescent="0.4">
      <c r="A20" s="10">
        <v>19</v>
      </c>
      <c r="B20" s="25" t="s">
        <v>43</v>
      </c>
      <c r="C20" s="25" t="s">
        <v>74</v>
      </c>
      <c r="D20" s="25" t="s">
        <v>109</v>
      </c>
      <c r="E20" s="25" t="s">
        <v>75</v>
      </c>
      <c r="F20" s="20" t="s">
        <v>136</v>
      </c>
      <c r="G20" s="25" t="s">
        <v>114</v>
      </c>
      <c r="H20" s="14" t="s">
        <v>159</v>
      </c>
      <c r="I20" s="16" t="s">
        <v>24</v>
      </c>
      <c r="J20" s="15" t="s">
        <v>151</v>
      </c>
      <c r="K20" s="21">
        <v>2</v>
      </c>
      <c r="P20"/>
    </row>
    <row r="21" spans="1:16" ht="15.45" x14ac:dyDescent="0.4">
      <c r="A21" s="10">
        <v>18</v>
      </c>
      <c r="B21" s="25" t="s">
        <v>43</v>
      </c>
      <c r="C21" s="25" t="s">
        <v>76</v>
      </c>
      <c r="D21" s="25" t="s">
        <v>108</v>
      </c>
      <c r="E21" s="25" t="s">
        <v>77</v>
      </c>
      <c r="F21" s="22" t="s">
        <v>118</v>
      </c>
      <c r="G21" s="25" t="s">
        <v>113</v>
      </c>
      <c r="H21" s="14" t="s">
        <v>113</v>
      </c>
      <c r="I21" s="16" t="s">
        <v>24</v>
      </c>
      <c r="J21" s="15" t="s">
        <v>163</v>
      </c>
      <c r="K21" s="21">
        <v>1</v>
      </c>
      <c r="P21"/>
    </row>
    <row r="22" spans="1:16" ht="108" x14ac:dyDescent="0.4">
      <c r="A22" s="10">
        <v>17</v>
      </c>
      <c r="B22" s="25" t="s">
        <v>43</v>
      </c>
      <c r="C22" s="25" t="s">
        <v>78</v>
      </c>
      <c r="D22" s="25" t="s">
        <v>108</v>
      </c>
      <c r="E22" s="25" t="s">
        <v>79</v>
      </c>
      <c r="F22" s="20" t="s">
        <v>137</v>
      </c>
      <c r="G22" s="25" t="s">
        <v>138</v>
      </c>
      <c r="H22" s="14" t="s">
        <v>162</v>
      </c>
      <c r="I22" s="16" t="s">
        <v>24</v>
      </c>
      <c r="J22" s="15" t="s">
        <v>155</v>
      </c>
      <c r="K22" s="21">
        <v>1</v>
      </c>
      <c r="P22"/>
    </row>
    <row r="23" spans="1:16" ht="30.9" x14ac:dyDescent="0.4">
      <c r="A23" s="10">
        <v>15</v>
      </c>
      <c r="B23" s="25" t="s">
        <v>43</v>
      </c>
      <c r="C23" s="25" t="s">
        <v>80</v>
      </c>
      <c r="D23" s="25" t="s">
        <v>109</v>
      </c>
      <c r="E23" s="25" t="s">
        <v>81</v>
      </c>
      <c r="F23" s="20" t="s">
        <v>139</v>
      </c>
      <c r="G23" s="25">
        <v>1808</v>
      </c>
      <c r="H23" s="14" t="s">
        <v>159</v>
      </c>
      <c r="I23" s="16" t="s">
        <v>24</v>
      </c>
      <c r="J23" s="15" t="s">
        <v>151</v>
      </c>
      <c r="K23" s="21">
        <v>2</v>
      </c>
      <c r="P23"/>
    </row>
    <row r="24" spans="1:16" ht="30.9" x14ac:dyDescent="0.4">
      <c r="A24" s="10">
        <v>14</v>
      </c>
      <c r="B24" s="25" t="s">
        <v>43</v>
      </c>
      <c r="C24" s="25" t="s">
        <v>82</v>
      </c>
      <c r="D24" s="25" t="s">
        <v>111</v>
      </c>
      <c r="E24" s="25" t="s">
        <v>83</v>
      </c>
      <c r="F24" s="20" t="s">
        <v>119</v>
      </c>
      <c r="G24" s="25" t="s">
        <v>115</v>
      </c>
      <c r="H24" s="14" t="s">
        <v>160</v>
      </c>
      <c r="I24" s="16" t="s">
        <v>24</v>
      </c>
      <c r="J24" s="15" t="s">
        <v>161</v>
      </c>
      <c r="K24" s="21">
        <v>1</v>
      </c>
      <c r="P24"/>
    </row>
    <row r="25" spans="1:16" ht="92.6" x14ac:dyDescent="0.4">
      <c r="A25" s="10">
        <v>13</v>
      </c>
      <c r="B25" s="25" t="s">
        <v>43</v>
      </c>
      <c r="C25" s="25" t="s">
        <v>84</v>
      </c>
      <c r="D25" s="25" t="s">
        <v>106</v>
      </c>
      <c r="E25" s="25" t="s">
        <v>85</v>
      </c>
      <c r="F25" s="20" t="s">
        <v>140</v>
      </c>
      <c r="G25" s="25">
        <v>1808</v>
      </c>
      <c r="H25" s="14" t="s">
        <v>113</v>
      </c>
      <c r="I25" s="16" t="s">
        <v>24</v>
      </c>
      <c r="J25" s="15" t="s">
        <v>153</v>
      </c>
      <c r="K25" s="21">
        <v>2</v>
      </c>
      <c r="P25"/>
    </row>
    <row r="26" spans="1:16" ht="30.9" x14ac:dyDescent="0.4">
      <c r="A26" s="10">
        <v>11</v>
      </c>
      <c r="B26" s="25" t="s">
        <v>43</v>
      </c>
      <c r="C26" s="25" t="s">
        <v>86</v>
      </c>
      <c r="D26" s="25" t="s">
        <v>109</v>
      </c>
      <c r="E26" s="25" t="s">
        <v>87</v>
      </c>
      <c r="F26" s="20" t="s">
        <v>120</v>
      </c>
      <c r="G26" s="25">
        <v>1808</v>
      </c>
      <c r="H26" s="14" t="s">
        <v>159</v>
      </c>
      <c r="I26" s="16" t="s">
        <v>24</v>
      </c>
      <c r="J26" s="15" t="s">
        <v>151</v>
      </c>
      <c r="K26" s="21">
        <v>1</v>
      </c>
      <c r="P26"/>
    </row>
    <row r="27" spans="1:16" ht="77.150000000000006" x14ac:dyDescent="0.4">
      <c r="A27" s="10">
        <v>10</v>
      </c>
      <c r="B27" s="25" t="s">
        <v>43</v>
      </c>
      <c r="C27" s="25" t="s">
        <v>88</v>
      </c>
      <c r="D27" s="25" t="s">
        <v>109</v>
      </c>
      <c r="E27" s="25" t="s">
        <v>89</v>
      </c>
      <c r="F27" s="20" t="s">
        <v>141</v>
      </c>
      <c r="G27" s="25">
        <v>1808</v>
      </c>
      <c r="H27" s="14" t="s">
        <v>113</v>
      </c>
      <c r="I27" s="16" t="s">
        <v>24</v>
      </c>
      <c r="J27" s="15" t="s">
        <v>153</v>
      </c>
      <c r="K27" s="21">
        <v>1</v>
      </c>
      <c r="P27"/>
    </row>
    <row r="28" spans="1:16" ht="185.15" x14ac:dyDescent="0.4">
      <c r="A28" s="10">
        <v>9</v>
      </c>
      <c r="B28" s="25" t="s">
        <v>43</v>
      </c>
      <c r="C28" s="25" t="s">
        <v>90</v>
      </c>
      <c r="D28" s="25" t="s">
        <v>106</v>
      </c>
      <c r="E28" s="25" t="s">
        <v>91</v>
      </c>
      <c r="F28" s="20" t="s">
        <v>142</v>
      </c>
      <c r="G28" s="25">
        <v>1808</v>
      </c>
      <c r="H28" s="14" t="s">
        <v>113</v>
      </c>
      <c r="I28" s="16" t="s">
        <v>24</v>
      </c>
      <c r="J28" s="15" t="s">
        <v>153</v>
      </c>
      <c r="K28" s="21">
        <v>1</v>
      </c>
      <c r="P28"/>
    </row>
    <row r="29" spans="1:16" ht="154.30000000000001" x14ac:dyDescent="0.4">
      <c r="A29" s="10">
        <v>8</v>
      </c>
      <c r="B29" s="25" t="s">
        <v>43</v>
      </c>
      <c r="C29" s="25" t="s">
        <v>92</v>
      </c>
      <c r="D29" s="25" t="s">
        <v>106</v>
      </c>
      <c r="E29" s="25" t="s">
        <v>93</v>
      </c>
      <c r="F29" s="20" t="s">
        <v>143</v>
      </c>
      <c r="G29" s="25">
        <v>1808</v>
      </c>
      <c r="H29" s="14" t="s">
        <v>113</v>
      </c>
      <c r="I29" s="16" t="s">
        <v>24</v>
      </c>
      <c r="J29" s="18" t="s">
        <v>153</v>
      </c>
      <c r="K29" s="21">
        <v>1</v>
      </c>
      <c r="P29"/>
    </row>
    <row r="30" spans="1:16" ht="92.6" x14ac:dyDescent="0.4">
      <c r="A30" s="10">
        <v>7</v>
      </c>
      <c r="B30" s="25" t="s">
        <v>43</v>
      </c>
      <c r="C30" s="25" t="s">
        <v>94</v>
      </c>
      <c r="D30" s="25" t="s">
        <v>106</v>
      </c>
      <c r="E30" s="25" t="s">
        <v>95</v>
      </c>
      <c r="F30" s="20" t="s">
        <v>144</v>
      </c>
      <c r="G30" s="25">
        <v>1803</v>
      </c>
      <c r="H30" s="14" t="s">
        <v>158</v>
      </c>
      <c r="I30" s="16" t="s">
        <v>24</v>
      </c>
      <c r="J30" s="15" t="s">
        <v>155</v>
      </c>
      <c r="K30" s="21">
        <v>1</v>
      </c>
    </row>
    <row r="32" spans="1:16" x14ac:dyDescent="0.4">
      <c r="P32" s="23" t="s">
        <v>277</v>
      </c>
    </row>
    <row r="33" spans="12:17" x14ac:dyDescent="0.4">
      <c r="L33" s="44" t="s">
        <v>172</v>
      </c>
      <c r="M33" s="23" t="s">
        <v>40</v>
      </c>
      <c r="O33" t="s">
        <v>153</v>
      </c>
      <c r="P33" s="23">
        <v>15</v>
      </c>
      <c r="Q33" s="26">
        <v>0.41666666666666669</v>
      </c>
    </row>
    <row r="34" spans="12:17" x14ac:dyDescent="0.4">
      <c r="L34" s="45" t="s">
        <v>161</v>
      </c>
      <c r="M34" s="23">
        <v>3</v>
      </c>
      <c r="O34" t="s">
        <v>274</v>
      </c>
      <c r="P34" s="23">
        <v>10</v>
      </c>
      <c r="Q34" s="26">
        <v>0.27777777777777779</v>
      </c>
    </row>
    <row r="35" spans="12:17" x14ac:dyDescent="0.4">
      <c r="L35" s="45" t="s">
        <v>155</v>
      </c>
      <c r="M35" s="23">
        <v>3</v>
      </c>
      <c r="O35" t="s">
        <v>275</v>
      </c>
      <c r="P35" s="23">
        <v>3</v>
      </c>
      <c r="Q35" s="26">
        <v>8.3333333333333329E-2</v>
      </c>
    </row>
    <row r="36" spans="12:17" x14ac:dyDescent="0.4">
      <c r="L36" s="45" t="s">
        <v>169</v>
      </c>
      <c r="M36" s="23">
        <v>3</v>
      </c>
      <c r="O36" t="s">
        <v>278</v>
      </c>
      <c r="P36" s="23">
        <v>3</v>
      </c>
      <c r="Q36" s="26">
        <v>8.3333333333333329E-2</v>
      </c>
    </row>
    <row r="37" spans="12:17" x14ac:dyDescent="0.4">
      <c r="L37" s="45" t="s">
        <v>163</v>
      </c>
      <c r="M37" s="23">
        <v>2</v>
      </c>
      <c r="O37" t="s">
        <v>35</v>
      </c>
      <c r="P37" s="23">
        <v>5</v>
      </c>
      <c r="Q37" s="26">
        <v>0.13888888888888884</v>
      </c>
    </row>
    <row r="38" spans="12:17" x14ac:dyDescent="0.4">
      <c r="L38" s="45" t="s">
        <v>153</v>
      </c>
      <c r="M38" s="23">
        <v>15</v>
      </c>
      <c r="O38" t="s">
        <v>276</v>
      </c>
      <c r="P38" s="23">
        <v>36</v>
      </c>
    </row>
    <row r="39" spans="12:17" x14ac:dyDescent="0.4">
      <c r="L39" s="45" t="s">
        <v>151</v>
      </c>
      <c r="M39" s="23">
        <v>10</v>
      </c>
    </row>
    <row r="40" spans="12:17" x14ac:dyDescent="0.4">
      <c r="L40" s="45" t="s">
        <v>41</v>
      </c>
      <c r="M40" s="23">
        <v>36</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805D-DA2D-425A-A59B-5540132AB1F3}">
  <dimension ref="A1:L8"/>
  <sheetViews>
    <sheetView zoomScale="71" zoomScaleNormal="71" workbookViewId="0">
      <selection activeCell="A7" sqref="A7:XFD8"/>
    </sheetView>
  </sheetViews>
  <sheetFormatPr defaultRowHeight="14.6" x14ac:dyDescent="0.4"/>
  <cols>
    <col min="1" max="1" width="5.921875" style="58" bestFit="1" customWidth="1"/>
    <col min="2" max="2" width="20.15234375" bestFit="1" customWidth="1"/>
    <col min="3" max="3" width="13.15234375" bestFit="1" customWidth="1"/>
    <col min="4" max="4" width="17.69140625" bestFit="1" customWidth="1"/>
    <col min="5" max="5" width="13.07421875" bestFit="1" customWidth="1"/>
    <col min="6" max="6" width="43.69140625" customWidth="1"/>
    <col min="7" max="7" width="11.921875" bestFit="1" customWidth="1"/>
    <col min="8" max="8" width="14.07421875" customWidth="1"/>
    <col min="9" max="9" width="7.84375" bestFit="1" customWidth="1"/>
    <col min="10" max="10" width="19.53515625" bestFit="1" customWidth="1"/>
    <col min="11" max="11" width="9.23046875" bestFit="1" customWidth="1"/>
  </cols>
  <sheetData>
    <row r="1" spans="1:12" s="3" customFormat="1" ht="30" customHeight="1" x14ac:dyDescent="0.4">
      <c r="A1" s="69" t="s">
        <v>12</v>
      </c>
      <c r="B1" s="11" t="s">
        <v>20</v>
      </c>
      <c r="C1" s="47" t="s">
        <v>104</v>
      </c>
      <c r="D1" s="11" t="s">
        <v>1</v>
      </c>
      <c r="E1" s="12" t="s">
        <v>13</v>
      </c>
      <c r="F1" s="13" t="s">
        <v>21</v>
      </c>
      <c r="G1" s="11" t="s">
        <v>22</v>
      </c>
      <c r="H1" s="14" t="s">
        <v>0</v>
      </c>
      <c r="I1" s="16" t="s">
        <v>23</v>
      </c>
      <c r="J1" s="15" t="s">
        <v>34</v>
      </c>
      <c r="K1" s="17" t="s">
        <v>19</v>
      </c>
      <c r="L1" s="59"/>
    </row>
    <row r="2" spans="1:12" s="59" customFormat="1" ht="30" customHeight="1" x14ac:dyDescent="0.4">
      <c r="A2" s="69">
        <v>41</v>
      </c>
      <c r="B2" s="61" t="s">
        <v>235</v>
      </c>
      <c r="C2" s="62">
        <v>43391</v>
      </c>
      <c r="D2" s="61" t="s">
        <v>111</v>
      </c>
      <c r="E2" s="63">
        <v>200506194</v>
      </c>
      <c r="F2" s="64" t="s">
        <v>236</v>
      </c>
      <c r="G2" s="61">
        <v>1741</v>
      </c>
      <c r="H2" s="65" t="s">
        <v>237</v>
      </c>
      <c r="I2" s="66" t="s">
        <v>24</v>
      </c>
      <c r="J2" s="67" t="s">
        <v>155</v>
      </c>
      <c r="K2" s="68">
        <v>1</v>
      </c>
    </row>
    <row r="3" spans="1:12" s="59" customFormat="1" ht="30" customHeight="1" x14ac:dyDescent="0.4">
      <c r="A3" s="69">
        <v>39</v>
      </c>
      <c r="B3" s="61" t="s">
        <v>220</v>
      </c>
      <c r="C3" s="62">
        <v>43365</v>
      </c>
      <c r="D3" s="61" t="s">
        <v>39</v>
      </c>
      <c r="E3" s="63">
        <v>200505243</v>
      </c>
      <c r="F3" s="64" t="s">
        <v>222</v>
      </c>
      <c r="G3" s="61">
        <v>1815</v>
      </c>
      <c r="H3" s="65" t="s">
        <v>223</v>
      </c>
      <c r="I3" s="66" t="s">
        <v>24</v>
      </c>
      <c r="J3" s="67" t="s">
        <v>155</v>
      </c>
      <c r="K3" s="68">
        <v>1</v>
      </c>
      <c r="L3" s="59" t="s">
        <v>234</v>
      </c>
    </row>
    <row r="4" spans="1:12" s="59" customFormat="1" ht="30" customHeight="1" x14ac:dyDescent="0.4">
      <c r="A4" s="69">
        <v>48</v>
      </c>
      <c r="B4" s="61" t="s">
        <v>243</v>
      </c>
      <c r="C4" s="62">
        <v>43417</v>
      </c>
      <c r="D4" s="61" t="s">
        <v>262</v>
      </c>
      <c r="E4" s="63">
        <v>200507282</v>
      </c>
      <c r="F4" s="64" t="s">
        <v>261</v>
      </c>
      <c r="G4" s="61">
        <v>1811</v>
      </c>
      <c r="H4" s="65" t="s">
        <v>260</v>
      </c>
      <c r="I4" s="66" t="s">
        <v>24</v>
      </c>
      <c r="J4" s="67" t="s">
        <v>227</v>
      </c>
      <c r="K4" s="68">
        <v>1</v>
      </c>
      <c r="L4" s="59" t="s">
        <v>241</v>
      </c>
    </row>
    <row r="5" spans="1:12" s="59" customFormat="1" ht="30" customHeight="1" x14ac:dyDescent="0.4">
      <c r="A5" s="69">
        <v>47</v>
      </c>
      <c r="B5" s="61" t="s">
        <v>243</v>
      </c>
      <c r="C5" s="62">
        <v>43412</v>
      </c>
      <c r="D5" s="61" t="s">
        <v>262</v>
      </c>
      <c r="E5" s="63">
        <v>200507080</v>
      </c>
      <c r="F5" s="64" t="s">
        <v>259</v>
      </c>
      <c r="G5" s="61">
        <v>1811</v>
      </c>
      <c r="H5" s="65" t="s">
        <v>260</v>
      </c>
      <c r="I5" s="66" t="s">
        <v>24</v>
      </c>
      <c r="J5" s="67" t="s">
        <v>227</v>
      </c>
      <c r="K5" s="68">
        <v>1</v>
      </c>
      <c r="L5" s="59" t="s">
        <v>241</v>
      </c>
    </row>
    <row r="6" spans="1:12" s="3" customFormat="1" ht="43.5" customHeight="1" x14ac:dyDescent="0.4">
      <c r="A6" s="69">
        <v>45</v>
      </c>
      <c r="B6" s="70" t="s">
        <v>243</v>
      </c>
      <c r="C6" s="71">
        <v>43404</v>
      </c>
      <c r="D6" s="70" t="s">
        <v>39</v>
      </c>
      <c r="E6" s="78">
        <v>200506721</v>
      </c>
      <c r="F6" s="72" t="s">
        <v>249</v>
      </c>
      <c r="G6" s="70">
        <v>1919</v>
      </c>
      <c r="H6" s="73" t="s">
        <v>225</v>
      </c>
      <c r="I6" s="74" t="s">
        <v>24</v>
      </c>
      <c r="J6" s="75" t="s">
        <v>228</v>
      </c>
      <c r="K6" s="76">
        <v>1</v>
      </c>
      <c r="L6" s="59"/>
    </row>
    <row r="7" spans="1:12" s="3" customFormat="1" ht="43.5" customHeight="1" x14ac:dyDescent="0.4">
      <c r="A7" s="69">
        <v>41</v>
      </c>
      <c r="B7" s="77" t="s">
        <v>235</v>
      </c>
      <c r="C7" s="77" t="s">
        <v>242</v>
      </c>
      <c r="D7" s="70" t="s">
        <v>39</v>
      </c>
      <c r="E7" s="57">
        <v>200506695</v>
      </c>
      <c r="F7" s="72" t="s">
        <v>240</v>
      </c>
      <c r="G7" s="70">
        <v>1819</v>
      </c>
      <c r="H7" s="73" t="s">
        <v>225</v>
      </c>
      <c r="I7" s="74" t="s">
        <v>24</v>
      </c>
      <c r="J7" s="75" t="s">
        <v>228</v>
      </c>
      <c r="K7" s="76">
        <v>1</v>
      </c>
      <c r="L7" s="56" t="s">
        <v>241</v>
      </c>
    </row>
    <row r="8" spans="1:12" s="3" customFormat="1" ht="43.5" customHeight="1" x14ac:dyDescent="0.4">
      <c r="A8" s="69">
        <v>40</v>
      </c>
      <c r="B8" s="70" t="s">
        <v>235</v>
      </c>
      <c r="C8" s="71">
        <v>43390</v>
      </c>
      <c r="D8" s="70" t="s">
        <v>39</v>
      </c>
      <c r="E8" s="57">
        <v>200506153</v>
      </c>
      <c r="F8" s="72" t="s">
        <v>239</v>
      </c>
      <c r="G8" s="70">
        <v>1818</v>
      </c>
      <c r="H8" s="73" t="s">
        <v>225</v>
      </c>
      <c r="I8" s="74" t="s">
        <v>24</v>
      </c>
      <c r="J8" s="75" t="s">
        <v>228</v>
      </c>
      <c r="K8" s="76">
        <v>1</v>
      </c>
      <c r="L8" s="56" t="s">
        <v>241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Sheet2</vt:lpstr>
      <vt:lpstr>Sheet6</vt:lpstr>
      <vt:lpstr>Sheet4</vt:lpstr>
      <vt:lpstr>Sheet1</vt:lpstr>
      <vt:lpstr>Monthly PPM</vt:lpstr>
      <vt:lpstr>SQ DMR Tracking</vt:lpstr>
      <vt:lpstr>Q2 defect breakdown</vt:lpstr>
      <vt:lpstr>DMR (removed from)</vt:lpstr>
    </vt:vector>
  </TitlesOfParts>
  <Company>Advanced Energy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lastModifiedBy>Tang, Melon (Mei Lan)</cp:lastModifiedBy>
  <dcterms:created xsi:type="dcterms:W3CDTF">2010-04-23T03:41:14Z</dcterms:created>
  <dcterms:modified xsi:type="dcterms:W3CDTF">2018-12-18T06:04:13Z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Plexus Penang Seaside DPPM Report for WK03 2018.xlsx</vt:lpwstr>
  </property>
</Properties>
</file>